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06 Králova Lhota\A výkaz výměr\Výkaz výměr neoceněný\"/>
    </mc:Choice>
  </mc:AlternateContent>
  <bookViews>
    <workbookView xWindow="0" yWindow="0" windowWidth="0" windowHeight="0" activeTab="2"/>
  </bookViews>
  <sheets>
    <sheet name="SO 001" sheetId="2" r:id="rId1"/>
    <sheet name="SO 101" sheetId="3" r:id="rId2"/>
    <sheet name="SO 181" sheetId="4" r:id="rId3"/>
  </sheets>
  <calcPr/>
</workbook>
</file>

<file path=xl/calcChain.xml><?xml version="1.0" encoding="utf-8"?>
<calcChain xmlns="http://schemas.openxmlformats.org/spreadsheetml/2006/main">
  <c i="4" l="1" r="I3"/>
  <c r="I13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3" r="I3"/>
  <c r="I303"/>
  <c r="O364"/>
  <c r="I364"/>
  <c r="O360"/>
  <c r="I360"/>
  <c r="O356"/>
  <c r="I356"/>
  <c r="O352"/>
  <c r="I352"/>
  <c r="O348"/>
  <c r="I348"/>
  <c r="O344"/>
  <c r="I344"/>
  <c r="O340"/>
  <c r="I340"/>
  <c r="O336"/>
  <c r="I336"/>
  <c r="O332"/>
  <c r="I332"/>
  <c r="O328"/>
  <c r="I328"/>
  <c r="O324"/>
  <c r="I324"/>
  <c r="O320"/>
  <c r="I320"/>
  <c r="O316"/>
  <c r="I316"/>
  <c r="O312"/>
  <c r="I312"/>
  <c r="O308"/>
  <c r="I308"/>
  <c r="O304"/>
  <c r="I304"/>
  <c r="I278"/>
  <c r="O299"/>
  <c r="I299"/>
  <c r="O295"/>
  <c r="I295"/>
  <c r="O291"/>
  <c r="I291"/>
  <c r="O287"/>
  <c r="I287"/>
  <c r="O283"/>
  <c r="I283"/>
  <c r="O279"/>
  <c r="I279"/>
  <c r="I265"/>
  <c r="O274"/>
  <c r="I274"/>
  <c r="O270"/>
  <c r="I270"/>
  <c r="O266"/>
  <c r="I266"/>
  <c r="I176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I155"/>
  <c r="O172"/>
  <c r="I172"/>
  <c r="O168"/>
  <c r="I168"/>
  <c r="O164"/>
  <c r="I164"/>
  <c r="O160"/>
  <c r="I160"/>
  <c r="O156"/>
  <c r="I156"/>
  <c r="I138"/>
  <c r="O151"/>
  <c r="I151"/>
  <c r="O147"/>
  <c r="I147"/>
  <c r="O143"/>
  <c r="I143"/>
  <c r="O139"/>
  <c r="I139"/>
  <c r="I17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2" r="I3"/>
  <c r="I8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<sst xmlns="http://schemas.openxmlformats.org/spreadsheetml/2006/main">
  <si>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</si>
  <si>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</si>
  <si>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</si>
  <si>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</si>
  <si>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</si>
  <si>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35978aa</t>
  </si>
  <si>
    <t>II/308 Králova Lhota - Bohuslavice - I. etapa - km 0,780 - 1,650</t>
  </si>
  <si>
    <t>SO 001</t>
  </si>
  <si>
    <t>O</t>
  </si>
  <si>
    <t>Rozpočet:</t>
  </si>
  <si>
    <t>Všeobecné a předběžné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</si>
  <si>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</si>
  <si>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</si>
  <si>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</si>
  <si>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</si>
  <si>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</si>
  <si>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</si>
  <si>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</si>
  <si>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</si>
  <si>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</si>
  <si>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</si>
  <si>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</si>
  <si>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</si>
  <si>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</si>
  <si>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</si>
  <si>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</si>
  <si>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</si>
  <si>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</si>
  <si>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</si>
  <si>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</si>
  <si>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</si>
  <si>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vytyčení stávajících inženýrských sítívč. výkopů sond pro ověření průběhu a hloubky uložení 
Pevná cena</t>
  </si>
  <si>
    <t>TS</t>
  </si>
  <si>
    <t>Položka zahrnuje:
- veškeré náklady spojené s ochranou inženýrských sítí
Položka nezahrnuje:
- x</t>
  </si>
  <si>
    <t>02910</t>
  </si>
  <si>
    <t>a</t>
  </si>
  <si>
    <t>OSTATNÍ POŽADAVKY - ZEMĚMĚŘIČSKÁ MĚŘENÍ</t>
  </si>
  <si>
    <t>Vytyčení prostorové polohy stavby před jejím zahájením odborně způsobilými osobami</t>
  </si>
  <si>
    <t>zahrnuje veškeré náklady spojené s objednatelem požadovanými pracemi, 
- pro stanovení orientační investorské ceny určete jednotkovou cenu jako 1% odhadované ceny stavby</t>
  </si>
  <si>
    <t>b</t>
  </si>
  <si>
    <t xml:space="preserve">Zaměření skutečného provedení stavby  ke kolaudaci stavby (výškopisné i polohopisné) 3x tiskem, 1x digitální forma
Pevná cena</t>
  </si>
  <si>
    <t>c</t>
  </si>
  <si>
    <t>zaměření všech konstrukčních vrstev</t>
  </si>
  <si>
    <t>d</t>
  </si>
  <si>
    <t xml:space="preserve">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</t>
  </si>
  <si>
    <t>Položka zahrnuje:
- veškeré náklady spojené s objednatelem požadovanými pracemi</t>
  </si>
  <si>
    <t>e</t>
  </si>
  <si>
    <t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
PEVNÁ CENA</t>
  </si>
  <si>
    <t>02943</t>
  </si>
  <si>
    <t>OSTATNÍ POŽADAVKY - VYPRACOVÁNÍ RDS</t>
  </si>
  <si>
    <t>PEVNÁ CENA</t>
  </si>
  <si>
    <t>zahrnuje veškeré náklady spojené s objednatelem požadovanými pracemi</t>
  </si>
  <si>
    <t>02944</t>
  </si>
  <si>
    <t>OSTAT POŽADAVKY - DOKUMENTACE SKUTEČ PROVEDENÍ V DIGIT FORMĚ</t>
  </si>
  <si>
    <t>cena za vypracování DSPS, vč. 3x dokumentace v tištěné formě, 1x v digitální formě
PEVNÁ CENA</t>
  </si>
  <si>
    <t>02945</t>
  </si>
  <si>
    <t>OSTAT POŽADAVKY - GEOMETRICKÝ PLÁN</t>
  </si>
  <si>
    <t>SOUBOR</t>
  </si>
  <si>
    <t>Vytyčení hranic pozemků, geometrický odděl. plán pro majetkoprávní vypořádání majetkových vztahů (12 x tiskem)
4 HM (tj. cena za vypracování geometrického plánu potvrzeného katastrálním úřadem)
Pevná cena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</si>
  <si>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</si>
  <si>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02946</t>
  </si>
  <si>
    <t>OSTAT POŽADAVKY - FOTODOKUMENTACE</t>
  </si>
  <si>
    <t>1x měsičně sada barevných fotografií v tištěné i elektronické formě, 3x závěrečná fotodokumentace v albu s popisem v tištěné i elektronické formě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</si>
  <si>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</si>
  <si>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029511</t>
  </si>
  <si>
    <t>OSTATNÍ POŽADAVKY - POSUDKY A KONTROLY</t>
  </si>
  <si>
    <t>Zjištění a zdokumentování stávajícího stavu okolní zástavby a objektů před započetím stavebních prací, které mohou být dotčeny stavbou, vč. fotodokumentace.
PEVNÁ CENA</t>
  </si>
  <si>
    <t>02991</t>
  </si>
  <si>
    <t>OSTATNÍ POŽADAVKY - INFORMAČNÍ TABULE</t>
  </si>
  <si>
    <t>KUS</t>
  </si>
  <si>
    <t>náklady na zřízení informačních tabulí s údaji o stavbě s textem a v rozměrech dle vzoru objednatele.
 2x vzor Královéhradecký kraj, PEVNÁ CENA</t>
  </si>
  <si>
    <t>VV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</si>
  <si>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</si>
  <si>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</si>
  <si>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SO 101</t>
  </si>
  <si>
    <t>Komunikace v km 0.780 - 1.650</t>
  </si>
  <si>
    <t>015111</t>
  </si>
  <si>
    <t xml:space="preserve">POPLATKY ZA LIKVIDACI ODPADŮ NEKONTAMINOVANÝCH - 17 05 04  VYTĚŽENÉ ZEMINY A HORNINY -  I. TŘÍDA TĚŽITELNOSTI</t>
  </si>
  <si>
    <t>T</t>
  </si>
  <si>
    <t>poplatky za trvalou skládku vytěžených zemni v rozsahu SO 101</t>
  </si>
  <si>
    <t>položky 11347, 11348, 12920, 12930, 123734a, 123734b, 123734c,132738 (4.522+11.678+44.737+90.2+3192.64+957.78+76.794+12.441)*1.8 = 7903,426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</si>
  <si>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</si>
  <si>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</si>
  <si>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</si>
  <si>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poplatky za trvalou skládku vybouraných betonových výrobky, betonového lože, betonové přídlažby a betonových čel propustku v rozsahu SO 101</t>
  </si>
  <si>
    <t>položky 113514, 113534, 113544, 966152, 96687 (7.125+91.18+46.89+21.28+8.5)*2.4 = 419,940 [A]</t>
  </si>
  <si>
    <t>1</t>
  </si>
  <si>
    <t>Zemní práce</t>
  </si>
  <si>
    <t>11332</t>
  </si>
  <si>
    <t>ODSTRANĚNÍ PODKLADŮ ZPEVNĚNÝCH PLOCH Z KAMENIVA NESTMELENÉHO</t>
  </si>
  <si>
    <t>M3</t>
  </si>
  <si>
    <t>včetně naložení, odvozu a uložení na mezideponii v prostoru stavby pro RS CA, včetně naložení na mezideponii, dovozu a uložení v rámci stavby</t>
  </si>
  <si>
    <t>6385.28*0.19 = 1213,203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</si>
  <si>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</si>
  <si>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11334</t>
  </si>
  <si>
    <t>ODSTRANĚNÍ PODKLADU ZPEVNĚNÝCH PLOCH S CEMENT POJIVEM</t>
  </si>
  <si>
    <t>původní recyklovaná vrstva, včetně rozrytí, naložení, odvozu a uložení na mezideponii v prostoru stavby pro RS CA, včetně naložení na mezideponii, dovozu a uložení v rámci stavby</t>
  </si>
  <si>
    <t>v rozsahu položky 574E46 5921.68*0.2 = 1184,336 [A]</t>
  </si>
  <si>
    <t>11347</t>
  </si>
  <si>
    <t>ODSTRAN KRYTU ZPEVNĚNÝCH PLOCH Z DLAŽEB KOSTEK VČET PODKL</t>
  </si>
  <si>
    <t>sjezdy v intravilánu, včetně očištění, napytlování, naložení a odvozu s uložením na mezidepinii stavby pro zpětné využití, lože odvoz a uložení na trvalou skládku 113.06*0.04 = 3.81 m3</t>
  </si>
  <si>
    <t>sjezdy v intravilánu 92.29*0.16 = 14,766 [A]</t>
  </si>
  <si>
    <t>11348</t>
  </si>
  <si>
    <t>ODSTRANĚNÍ KRYTU ZPEVNĚNÝCH PLOCH Z DLAŽDIC VČETNĚ PODKLADU</t>
  </si>
  <si>
    <t>nástupiště a sjezdy v intravilánu, včetně očištění, napaletování, naložení a odvozu s uložením na mezidepinii stavby pro zpětné využití, lože odvoz a uložení na trvalou skládku 291.94*0.04 = 11.678 m3</t>
  </si>
  <si>
    <t>nástupiště a sjezdy (67.2+224.74)*0.1 = 29,194 [A]</t>
  </si>
  <si>
    <t>113514</t>
  </si>
  <si>
    <t>ODSTRANĚNÍ ZÁHONOVÝCH OBRUBNÍKŮ, ODVOZ DO 5KM</t>
  </si>
  <si>
    <t>M</t>
  </si>
  <si>
    <t xml:space="preserve">v rozsahu nástupišť autobusových zastávek a v rozsahu lemování sjezdů v intravilánu, včetně naložení, odvozu a uložení na trvalou skládku, zhotovitel v ceně zohlední skutečné náklady na dopravu na místo uložení, na skládku množství:  36*0.05*0.25+36*0.05+(20*2+19*2)*0.05*0.25+0.05*78 = 7.125 m3</t>
  </si>
  <si>
    <t>18+18+(20*2+19*2) = 114,000 [A]</t>
  </si>
  <si>
    <t>113524</t>
  </si>
  <si>
    <t>ODSTRANĚNÍ CHODNÍKOVÝCH A SILNIČNÍCH OBRUBNÍKŮ BETONOVÝCH, ODVOZ DO 5KM</t>
  </si>
  <si>
    <t>562+130+27+295+28 = 1042,000 [A]</t>
  </si>
  <si>
    <t>11353</t>
  </si>
  <si>
    <t>ODSTRANĚNÍ CHODNÍKOVÝCH KAMENNÝCH OBRUBNÍKŮ</t>
  </si>
  <si>
    <t>stávající kamenné obrubníky v prostoru nástupiště autobusových zastávek, zůstává zhotoviteli</t>
  </si>
  <si>
    <t>17+17 = 34,000 [A]</t>
  </si>
  <si>
    <t>113544</t>
  </si>
  <si>
    <t>ODSTRANĚNÍ OBRUB Z KRAJNÍKŮ, ODVOZ DO 5KM</t>
  </si>
  <si>
    <t>včetně naložení, odvozu a uložení na trvalou skládku, zhotovitel v ceně zohlední skutečné náklady na dopravu na místo uložení, na skládku krajníky a lože 0.25*0.08*1042+1042*0.025 = 46.89 m3</t>
  </si>
  <si>
    <t>11372</t>
  </si>
  <si>
    <t>FRÉZOVÁNÍ ZPEVNĚNÝCH PLOCH ASFALTOVÝCH</t>
  </si>
  <si>
    <t>včetně noložení, odvozu a uložení na mezideponii na stavbě pro doplnění do RS CA, včetně naložení na mezideponii, dovozu a uložení v rámci stavby</t>
  </si>
  <si>
    <t>v rozsahu položky 574C56a 5817.1*0.11 = 639,881 [A]</t>
  </si>
  <si>
    <t>v rozsahu položky 574C56b 117.065*0.11 = 12,877 [A]</t>
  </si>
  <si>
    <t>sjezdy, včetně noložení, odvozu a uložení na mezideponii na stavbě pro doplnění do RS CA, včetně naložení na mezideponii, dovozu a uložení v rámci stavby</t>
  </si>
  <si>
    <t>(5.15+5.81+17.18+6.88)*0.04 = 1,401 [A]</t>
  </si>
  <si>
    <t>113763</t>
  </si>
  <si>
    <t>FRÉZOVÁNÍ DRÁŽKY PRŮŘEZU DO 300MM2 V ASFALTOVÉ VOZOVCE</t>
  </si>
  <si>
    <t>napojení rozjezdů</t>
  </si>
  <si>
    <t>MK 8.2+6.9 = 15,100 [A]_x000d_
HS 9.8+5.6+5.1+4.3+5.6+6.2 = 36,600 [B]_x000d_
ZÚ+KÚ 8.85+4.45+6.6 = 19,900 [C]_x000d_
ZASTÁVKY 47.5+46.8 = 94,300 [D]_x000d_
Mezisoučet = 165,900 [E]</t>
  </si>
  <si>
    <t>Položka zahrnuje:
- veškerou manipulaci s vybouranou sutí a s vybouranými hmotami vč. uložení na skládku.
Položka nezahrnuje:
- x</t>
  </si>
  <si>
    <t>12110</t>
  </si>
  <si>
    <t>SEJMUTÍ ORNICE NEBO LESNÍ PŮDY</t>
  </si>
  <si>
    <t>včetně naložení, dovozu a uložení na mezideponii stavby pro zpětné využití</t>
  </si>
  <si>
    <t>nástupiště a intravilán mezi sjezdy (36+262.8)*0.15 = 44,820 [A]</t>
  </si>
  <si>
    <t xml:space="preserve">Položka zahrnuje:
- sejmutí ornice bez ohledu na tloušťku vrstvy
-  její vodorovnou dopravu
Položka nezahrnuje:
- uložení na trvalou skládku</t>
  </si>
  <si>
    <t>123734</t>
  </si>
  <si>
    <t>ODKOP PRO SPOD STAVBU SILNIC A ŽELEZNIC TŘ. I, ODVOZ DO 5KM</t>
  </si>
  <si>
    <t>odkop v rozsahu sanace aktivní zóny, včetně naložení, odvozu a uložení na trvalou skládku, zhotovitel v ceně zohlední skutečné náklady na dopravu na místo uložení</t>
  </si>
  <si>
    <t>6385.28*0.5 = 3192,640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</si>
  <si>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</si>
  <si>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včetně naložení, odvozu a uložení na trvalou skládku, zhotovitel v ceně zohlední skutečné náklady na dopravu na místo uložení</t>
  </si>
  <si>
    <t>6385.2*0.15 = 957,780 [A]</t>
  </si>
  <si>
    <t>v intravilánu v rozsahu pod sjezdy, včetně naložení, odvozu a uložení na trvalou skládku, zhotovitel v ceně zohlední skutečné náklady na dopravu na místo uložení</t>
  </si>
  <si>
    <t>v rozsahu zámkové dlažba 224.74*0.2 = 44,948 [A]_x000d_
v rozsahu žulových kostek 113.06*0.2 = 22,612 [B]_x000d_
v rozsahu cest z ŠD 11.15*0.2 = 2,230 [C]_x000d_
v rozsahu sjezdu z asfaltovým povrchem 35.02*0.2 = 7,004 [D]_x000d_
Mezisoučet = 76,794 [E]</t>
  </si>
  <si>
    <t>12920</t>
  </si>
  <si>
    <t>ČIŠTĚNÍ KRAJNIC OD NÁNOSU</t>
  </si>
  <si>
    <t xml:space="preserve">stržení krajnic seříznutím  v tl. 110 mm, včetně naložení odvozu a uložení na skládku</t>
  </si>
  <si>
    <t>(350+231)*0.7*0.11 = 44,737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</si>
  <si>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</si>
  <si>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12930</t>
  </si>
  <si>
    <t>ČIŠTĚNÍ PŘÍKOPŮ OD NÁNOSU</t>
  </si>
  <si>
    <t>reprofilace příkopů, včetně naložení, odvozu a uložení na trvalou skládku, zhotovitel v ceně zohlední skutečné náklady na dopravu na místo uložení</t>
  </si>
  <si>
    <t>levé příkopy (98+51+143+30)*0.2 = 64,400 [A]_x000d_
pravé příkopy (71+58)*0.2 = 25,800 [B]_x000d_
Mezisoučet = 90,200 [C]</t>
  </si>
  <si>
    <t>129945</t>
  </si>
  <si>
    <t>ČIŠTĚNÍ POTRUBÍ DN DO 300MM</t>
  </si>
  <si>
    <t>čištění propustku pod sjezdy v km 1.577</t>
  </si>
  <si>
    <t>10 = 10,000 [A]</t>
  </si>
  <si>
    <t>129946</t>
  </si>
  <si>
    <t>ČIŠTĚNÍ POTRUBÍ DN DO 400MM</t>
  </si>
  <si>
    <t>čištění propustků pod sjezdy km 1.374 a km 1.425</t>
  </si>
  <si>
    <t>6+5 = 11,000 [A]</t>
  </si>
  <si>
    <t>129957</t>
  </si>
  <si>
    <t>ČIŠTĚNÍ POTRUBÍ DN DO 500MM</t>
  </si>
  <si>
    <t>čištění propustů pod sjezdy v km 1.429 a v km 1.501</t>
  </si>
  <si>
    <t>5+6 = 11,000 [A]</t>
  </si>
  <si>
    <t>129958</t>
  </si>
  <si>
    <t>ČIŠTĚNÍ POTRUBÍ DN DO 600MM</t>
  </si>
  <si>
    <t>propustek v km 1.421 pod II/308</t>
  </si>
  <si>
    <t>9 = 9,000 [A]</t>
  </si>
  <si>
    <t>132738</t>
  </si>
  <si>
    <t>HLOUBENÍ RÝH ŠÍŘ DO 2M PAŽ I NEPAŽ TŘ. I, ODVOZ DO 20KM</t>
  </si>
  <si>
    <t>hospodářské sjezdy, prodloužení zatrubnění a pod odlážděním, včetně naložení, odvozu a uložení na trvalou skládku, zhotovitel si v ceně zohlední skutečné náklady na dopravu na místo uložení</t>
  </si>
  <si>
    <t>km 1.374 (1.3+1.3)*0.6*0.15+(5.8+10.45)*0.35 = 5,922 [A]_x000d_
km 1.421 a km 1.425 (1.8+1.3+1.4)*0.6*0.15+(1.6+4.8)*0.35 = 2,645 [B]_x000d_
km 1.429 (1.3+1.3)*0.6*0.15+(1.6+1.5)*0.35 = 1,319 [C]_x000d_
km 1.501 (1.2+1.3)*0.6*0.15+(0.9+0.9)*0.35 = 0,855 [D]_x000d_
km 1.577 (1+1)*0.6+0.15+(0.5+0.5)*0.35 = 1,700 [E]_x000d_
Mezisoučet = 12,441 [F]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</si>
  <si>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</si>
  <si>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173103</t>
  </si>
  <si>
    <t>ZEMNÍ KRAJNICE A DOSYPÁVKY SE ZHUT DO 100% PS</t>
  </si>
  <si>
    <t>zemní krajnice z vhodného nenamrzavého materiálu se zhutněním - extravilán</t>
  </si>
  <si>
    <t>(350+231)*2*0.03 = 34,860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</si>
  <si>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</si>
  <si>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</si>
  <si>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</si>
  <si>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M2</t>
  </si>
  <si>
    <t>v rozsahu sanace aktivní zóny silnice a zastávek, Edef,2 min. 45 MPa</t>
  </si>
  <si>
    <t>6571.74 = 6571,740 [A]</t>
  </si>
  <si>
    <t>Položka zahrnuje:
- úpravu pláně včetně vyrovnání výškových rozdílů. Míru zhutnění určuje projekt.
Položka nezahrnuje:
- x</t>
  </si>
  <si>
    <t>v rozsahu nástupišť a sjezdů, Edef,2 min. 30 MPa</t>
  </si>
  <si>
    <t>nástupiště a sjezdy 67.2+113.06+224.74+11.15+35.02 = 451,170 [A]</t>
  </si>
  <si>
    <t>18232</t>
  </si>
  <si>
    <t>ROZPROSTŘENÍ ORNICE V ROVINĚ V TL DO 0,15M</t>
  </si>
  <si>
    <t>včetně naložení a dovozu ornice z mezideponie stavby</t>
  </si>
  <si>
    <t>(18+18)*1+262.8 = 298,800 [A]</t>
  </si>
  <si>
    <t>Položka zahrnuje:
- nutné přemístění ornice z dočasných skládek vzdálených do 50m
- rozprostření ornice v předepsané tloušťce v rovině a ve svahu do 1:5
Položka nezahrnuje:
- x</t>
  </si>
  <si>
    <t>18241</t>
  </si>
  <si>
    <t>ZALOŽENÍ TRÁVNÍKU RUČNÍM VÝSEVEM</t>
  </si>
  <si>
    <t>nástupiště a intravilán mezi sjezdy</t>
  </si>
  <si>
    <t>nástupiště+intravilán 36+262.8 = 298,800 [A]</t>
  </si>
  <si>
    <t>Položka zahrnuje:
- dodání předepsané travní směsi, její výsev na ornici, zalévání, první pokosení, to vše bez ohledu na sklon terénu
Položka nezahrnuje:
- x</t>
  </si>
  <si>
    <t>18247</t>
  </si>
  <si>
    <t>OŠETŘOVÁNÍ TRÁVNÍKU</t>
  </si>
  <si>
    <t>viz. položka 18232, nástupiště a intravilán mezi sjezdy</t>
  </si>
  <si>
    <t>36+262.8 = 298,800 [A]</t>
  </si>
  <si>
    <t>Položka zahrnuje:
- pokosení se shrabáním, naložení shrabků na dopravní prostředek, s odvozem a se složením, to vše bez ohledu na sklon terénu
- nutné zalití a hnojení
Položka nezahrnuje:
- x</t>
  </si>
  <si>
    <t>18351</t>
  </si>
  <si>
    <t>CHEMICKÉ ODPLEVELENÍ</t>
  </si>
  <si>
    <t>viz. položka 18241 36+262.8 = 298,800 [A]</t>
  </si>
  <si>
    <t>Položka zahrnuje
- celoplošný postřik a chemickou likvidace nežádoucích rostlin nebo jejích částí a zabránění jejich dalšímu růstu na urovnaném volném terénu
Položka nezahrnuje:
- x</t>
  </si>
  <si>
    <t>2</t>
  </si>
  <si>
    <t>Základy</t>
  </si>
  <si>
    <t>21197</t>
  </si>
  <si>
    <t>OPLÁŠTĚNÍ ODVODŇOVACÍCH ŽEBER Z GEOTEXTILIE</t>
  </si>
  <si>
    <t>separační a filtrační geotextile , CBR větší než 3 kN, dle TP 97</t>
  </si>
  <si>
    <t>(100+439+537+227)*(0.5+0.5+0.45+0.45) = 2475,700 [A]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</si>
  <si>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</si>
  <si>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212635</t>
  </si>
  <si>
    <t>TRATIVODY KOMPL Z TRUB Z PLAST HM DN DO 150MM, RÝHA TŘ I</t>
  </si>
  <si>
    <t>drenážní potrubí dn 150 HDPE SN8, perforace 220°, včetně obsypu z těženého kameniva fr. 16/32</t>
  </si>
  <si>
    <t>100+439+537+227 = 1303,000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</si>
  <si>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</si>
  <si>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21361</t>
  </si>
  <si>
    <t>DRENÁŽNÍ VRSTVY Z GEOTEXTILIE</t>
  </si>
  <si>
    <t>netkaná separační geotextile na zemní pláni (parapláň) min 400 g/m2, podélná pevnost min. 8 kN/m, příčná min. 15 kN/m, CBR min. 3 kN</t>
  </si>
  <si>
    <t>dle položky 567564 6571.74 = 6571,740 [A]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</si>
  <si>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</si>
  <si>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21452</t>
  </si>
  <si>
    <t>SANAČNÍ VRSTVY Z KAMENIVA DRCENÉHO</t>
  </si>
  <si>
    <t>sanace aktivní zóny dle TP 94 v tl. 320 ŠDA fr. 0/125</t>
  </si>
  <si>
    <t>odečet drenážních žeber -(100+439+537+227)*0.5*0.45 = -293,175 [A]_x000d_
množství
 sanace včetně drenážních žeber 6385.28*0.5 = 3192,640 [B]_x000d_
Mezisoučet = 2899,465 [C]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</si>
  <si>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</si>
  <si>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</t>
  </si>
  <si>
    <t>Vodorovné konstrukce</t>
  </si>
  <si>
    <t>451312</t>
  </si>
  <si>
    <t>PODKLADNÍ A VÝPLŇOVÉ VRSTVY Z PROSTÉHO BETONU C12/15</t>
  </si>
  <si>
    <t>C 12/15 X0 pod dlažby z lomového kamene u hospodářských sjezdů</t>
  </si>
  <si>
    <t>km 1.374 5.8+10.45 = 16,250 [A]_x000d_
km 1.421+ km 1.425 1.6+4.8 = 6,400 [B]_x000d_
km 1.429 1.6+1.5 = 3,100 [C]_x000d_
km 1.501 0.9+0.9 = 1,800 [D]_x000d_
km 1.577 0.5+0.5 = 1,000 [E]_x000d_
Mezisoučet = 28,550 [F]_x000d_
 28.55*0.1 = 2,855 [G]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</si>
  <si>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</si>
  <si>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ochrana kanalizace obetonování předpoklad, bude čerpáno dle skutečnosti během realizace stavby, beton C12/12 X0</t>
  </si>
  <si>
    <t>160*0.35 = 56,000 [A]</t>
  </si>
  <si>
    <t>45157</t>
  </si>
  <si>
    <t>PODKLADNÍ A VÝPLŇOVÉ VRSTVY Z KAMENIVA TĚŽENÉHO</t>
  </si>
  <si>
    <t>ŠP, podklad pro prodloužení zatrubnění sjezdů</t>
  </si>
  <si>
    <t>km 1.374 1.3+1.3 = 2,600 [A]_x000d_
km 1.421 + km 1.425 1.8+1.3+1.4 = 4,500 [B]_x000d_
km 1.429 1.3+1.3 = 2,600 [C]_x000d_
km 1.501 1.2+1.3 = 2,500 [D]_x000d_
km 1.577 1+1 = 2,000 [E]_x000d_
Mezisoučet = 14,200 [F]_x000d_
 14.2*0.1*0.6 = 0,852 [G]</t>
  </si>
  <si>
    <t>457315</t>
  </si>
  <si>
    <t>VYROVNÁVACÍ A SPÁDOVÝ PROSTÝ BETON C30/37</t>
  </si>
  <si>
    <t>vyrovnávací vrstva z betonu v prostoru autobusových zastávek</t>
  </si>
  <si>
    <t>85.5+91.6+0.36*(13+13) = 186,460 [A]</t>
  </si>
  <si>
    <t>465512</t>
  </si>
  <si>
    <t>DLAŽBY Z LOMOVÉHO KAMENE NA MC</t>
  </si>
  <si>
    <t>odláždění šikmých čel propustků v tl. 200 mm včetně vyspárování cementovou maltou M 25-XF3</t>
  </si>
  <si>
    <t>viz. položka 451312 28.55*0.2 = 5,710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</si>
  <si>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</si>
  <si>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</si>
  <si>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Komunikace</t>
  </si>
  <si>
    <t>56330</t>
  </si>
  <si>
    <t>VOZOVKOVÉ VRSTVY ZE ŠTĚRKODRTI</t>
  </si>
  <si>
    <t>Nákup a dovoz chbějícího materitálu do vrstev RS CA, ŠDB frakce 0/32, 0/63</t>
  </si>
  <si>
    <t>3248.578-639.881-12.877-1184.336-1213.203-1.041 = 197,240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</si>
  <si>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</si>
  <si>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56332</t>
  </si>
  <si>
    <t>VOZOVKOVÉ VRSTVY ZE ŠTĚRKODRTI TL. DO 100MM</t>
  </si>
  <si>
    <t>v prostoru autobusových zastávek ŠDB v tl. 80 mm</t>
  </si>
  <si>
    <t>1.8+10.4+55 = 67,200 [A]</t>
  </si>
  <si>
    <t>56334</t>
  </si>
  <si>
    <t>VOZOVKOVÉ VRSTVY ZE ŠTĚRKODRTI TL. DO 200MM</t>
  </si>
  <si>
    <t>v rozsahu ložných vrstev všech sjezdů v intravilánu, ŠDB v tl. 200 mm</t>
  </si>
  <si>
    <t>113.06+224.74+11.15+35.02 = 383,970 [A]</t>
  </si>
  <si>
    <t>567544</t>
  </si>
  <si>
    <t>VRST PRO OBNOVU A OPR RECYK ZA STUD CEM A ASF EM TL DO 200MM</t>
  </si>
  <si>
    <t>Pro směsi stmelené cementem + asfaltovou emulzí )zpěněným asfaltem) se dávkování asfaltové emulze navrhuje v rozmezí 2.0 % - 3.5 % v množství zbytkového asfaltu a dávkování cementu 2.5 % - 5.0 % při splnění ČSN 73 6147, upřesněno dle průkazních zkoušek ze vzorků odebraných na stavbě, tl. 200 mm, doplnění kameniva ŠDA fr. 0/32, kompletní provedení vč. zhutnění, ošetření a úprav příčných a podélných sklonů, včetně naložení a dovozu z mezideponie stavby</t>
  </si>
  <si>
    <t>5921.68 = 5921,680 [A]_x000d_
 (520+639)*0.4 = 463,600 [B]_x000d_
Mezisoučet = 6385,280 [C]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</si>
  <si>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</si>
  <si>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567564</t>
  </si>
  <si>
    <t>VRST PRO OBNOVU A OPR RECYK ZA STUD CEM A ASF EM TL DO 300MM</t>
  </si>
  <si>
    <t>Pro směsi stmelené cementem + asfaltovou emulzí )zpěněným asfaltem) se dávkování asfaltové emulze navrhuje v rozmezí 2.0 % - 3.5 % v množství zbytkového asfaltu a dávkování cementu 2.5 % - 5.0 % při splnění ČSN 73 6147, upřesněno dle průkazních zkoušek ze vzorků odebraných na stavbě, tl. 300 mm, doplnění kameniva ŠDA fr. 0/63, kompletní provedení vč. zhutnění, ošetření a úprav příčných a podélných sklonů, včetně naložení a dovozu z mezideponie stavby</t>
  </si>
  <si>
    <t>5921.68 = 5921,680 [A]_x000d_
 (520+639)*0.4 = 463,600 [B]_x000d_
zálivy autobusových zastávek 85.5+91.6+0.36*(13+13) = 186,460 [C]_x000d_
Mezisoučet = 6571,740 [D]</t>
  </si>
  <si>
    <t>56962</t>
  </si>
  <si>
    <t>ZPEVNĚNÍ KRAJNIC Z RECYKLOVANÉHO MATERIÁLU TL DO 100MM</t>
  </si>
  <si>
    <t>zpevnění krajnic z R-mat, fr. 0/32 v tl. 80 mm</t>
  </si>
  <si>
    <t>(350+231)*0.7 = 406,700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</si>
  <si>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</si>
  <si>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572213</t>
  </si>
  <si>
    <t>SPOJOVACÍ POSTŘIK Z EMULZE DO 0,5KG/M2</t>
  </si>
  <si>
    <t>spojovací postřik z asfaltové emulze 0.3 kg/m2, pod ACO 11+</t>
  </si>
  <si>
    <t>5731.19 = 5731,190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</si>
  <si>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</si>
  <si>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spojovací postřik z asfaltové emulze 0.3 kg/m2, pod ACL 16+</t>
  </si>
  <si>
    <t>5817.1 = 5817,100 [A]</t>
  </si>
  <si>
    <t>spojovací postřik z asfaltové emulze 0.3 kg/m2, pod ACL 16+, bypass</t>
  </si>
  <si>
    <t>117.065 = 117,065 [A]</t>
  </si>
  <si>
    <t>574A34</t>
  </si>
  <si>
    <t>ASFALTOVÝ BETON PRO OBRUSNÉ VRSTVY ACO 11+ TL. 40MM</t>
  </si>
  <si>
    <t>ACO 11+ 50/70, tl. 40 mm</t>
  </si>
  <si>
    <t>114.36+1252.65+27.66+62.46+71.01+5.92+75.29+1202.36+1313.64+932.41+644.58+4.82+14.21+2.13+2.76+15.31 = 5741,570 [A]_x000d_
 (350+231)*0.02 = 11,620 [B]_x000d_
Mezisoučet = 5753,190 [C]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</si>
  <si>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</si>
  <si>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ACO 11+ 50/70 v tl. 40 mm, bypass</t>
  </si>
  <si>
    <t>114.77 = 114,770 [A]</t>
  </si>
  <si>
    <t>sjezdy, ACO 11+ 50/70, tl. 40 mm</t>
  </si>
  <si>
    <t>sjezdy 5.15+5.81+17.18+6.88 = 35,020 [A]</t>
  </si>
  <si>
    <t>574C56</t>
  </si>
  <si>
    <t>ASFALTOVÝ BETON PRO LOŽNÍ VRSTVY ACL 16+, 16S TL. 60MM</t>
  </si>
  <si>
    <t>ACL 16+ 50/70 v tl. 60 mm</t>
  </si>
  <si>
    <t>5753.19 = 5753,190 [A]_x000d_
 (350+231)*0.11 = 63,910 [B]_x000d_
Mezisoučet = 5817,100 [C]</t>
  </si>
  <si>
    <t>ACL 16+ 50/70 v tl. 60 mm, bypass</t>
  </si>
  <si>
    <t>114.77*1.02 = 117,065 [A]</t>
  </si>
  <si>
    <t>574E46</t>
  </si>
  <si>
    <t>ASFALTOVÝ BETON PRO PODKLADNÍ VRSTVY ACP 16+, 16S TL. 50MM</t>
  </si>
  <si>
    <t>ACP 16+ 50/70 v tl. 50 mm</t>
  </si>
  <si>
    <t>5817.1 = 5817,100 [A]_x000d_
 (350+231)*0.18 = 104,580 [B]_x000d_
Mezisoučet = 5921,680 [C]</t>
  </si>
  <si>
    <t>582614</t>
  </si>
  <si>
    <t>KRYTY Z BETON DLAŽDIC SE ZÁMKEM BAREV TL 60MM DO LOŽE Z KAM</t>
  </si>
  <si>
    <t>kontrastní pás nástupišť autobusových zastávek</t>
  </si>
  <si>
    <t>(13+13)*0.4 = 10,400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</si>
  <si>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</si>
  <si>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</si>
  <si>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</si>
  <si>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>signální pásy autobusových zastávek schváleného typu</t>
  </si>
  <si>
    <t>0.9+0.9 = 1,800 [A]</t>
  </si>
  <si>
    <t>58301</t>
  </si>
  <si>
    <t>KRYT ZE SILNIČNÍCH DÍLCŮ (PANELŮ) TL 150MM</t>
  </si>
  <si>
    <t>ochrana trasy stávajícího plynovodu, předpoklad 220 m, bude čerpáno dle skutečnosti v průbehu realizace stavby</t>
  </si>
  <si>
    <t>silniční panely 1000/3000/150 mm 220*1 = 220,000 [A]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</si>
  <si>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</si>
  <si>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587202</t>
  </si>
  <si>
    <t>PŘEDLÁŽDĚNÍ KRYTU Z DROBNÝCH KOSTEK</t>
  </si>
  <si>
    <t>v prostoru autobusových zastávek, včetně naložení a dovozu očištěních kostek z mezideponie stavby, včetně lože z vetonu C30/37, včetně vyspárování cementovou maltou M 25-XF3</t>
  </si>
  <si>
    <t>85.5+91.6 = 177,100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</si>
  <si>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</si>
  <si>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sjezdy, včetně naložení a dovozu z mezideponie stavby, včetně dodání nového lože fr 4/8 mm, včetně vyspárování cementovou maltou M25 XF3</t>
  </si>
  <si>
    <t>113.06 = 113,060 [A]</t>
  </si>
  <si>
    <t>587206</t>
  </si>
  <si>
    <t>PŘEDLÁŽDĚNÍ KRYTU Z BETONOVÝCH DLAŽDIC SE ZÁMKEM</t>
  </si>
  <si>
    <t>zpětné osazení zámkové dlažby na zastávce "Malé Meziříčí, včetně lože z ŠD fr. 4/8 mm, včetně vyspárování křemičitým pískem až do úplného vyplněníí",</t>
  </si>
  <si>
    <t>zastávka vlevo 27 = 27,000 [A]_x000d_
zastávka vpravo 28 = 28,000 [B]_x000d_
Mezisoučet = 55,000 [C]</t>
  </si>
  <si>
    <t>v rozsahu obnovy sjezdů ze zámkové dlažby, včetně lože z ŠD fr. 4/8 mm, včetně vyspárování křemičitým pískem až do úplného vyplnění</t>
  </si>
  <si>
    <t>224.74 = 224,740 [A]</t>
  </si>
  <si>
    <t>6</t>
  </si>
  <si>
    <t>Úpravy povrchů, podlahy, výplně otvorů</t>
  </si>
  <si>
    <t>626111</t>
  </si>
  <si>
    <t>REPROFILACE PODHLEDŮ, SVISLÝCH PLOCH SANAČNÍ MALTOU JEDNOVRST TL 10MM</t>
  </si>
  <si>
    <t>propustek km 1.421 a 1.627 3*0.8+3*0.8 = 4,800 [A]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</si>
  <si>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</si>
  <si>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626211</t>
  </si>
  <si>
    <t>REPROFILACE VODOROVNÝCH PLOCH SHORA SANAČNÍ MALTOU JEDNOVRST TL 10MM</t>
  </si>
  <si>
    <t>propustek v km 1.421 a 1.627 3.0*0.5+3*0.5 = 3,000 [A]</t>
  </si>
  <si>
    <t>62631</t>
  </si>
  <si>
    <t>SPOJOVACÍ MŮSTEK MEZI STARÝM A NOVÝM BETONEM</t>
  </si>
  <si>
    <t>propustek v km 1.421 a 1.627 3+4.8 = 7,800 [A]</t>
  </si>
  <si>
    <t>8</t>
  </si>
  <si>
    <t>Potrubí</t>
  </si>
  <si>
    <t>87434</t>
  </si>
  <si>
    <t>POTRUBÍ Z TRUB PLASTOVÝCH ODPADNÍCH DN DO 200MM</t>
  </si>
  <si>
    <t>včetně bourání, včetně obypů a zásypů, včetně zřízení a utěsnění, napojení, včetně tvarovek, potrubí PVC-U DN 200 SN12</t>
  </si>
  <si>
    <t>uvážovány 3 m pro každou UV 17*3 = 51,000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</si>
  <si>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</si>
  <si>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87445</t>
  </si>
  <si>
    <t>POTRUBÍ Z TRUB PLASTOVÝCH ODPADNÍCH DN DO 300MM</t>
  </si>
  <si>
    <t>prodloužení zatrubnění vč. seříznutí do sklonu 1:1.5</t>
  </si>
  <si>
    <t>km 1.577 1+1 = 2,000 [A]</t>
  </si>
  <si>
    <t>87446</t>
  </si>
  <si>
    <t>POTRUBÍ Z TRUB PLASTOVÝCH ODPADNÍCH DN DO 400MM</t>
  </si>
  <si>
    <t>km 1.374 1.3+1.3 = 2,600 [A]_x000d_
km 1.425 1.3+1.4 = 2,700 [B]_x000d_
Mezisoučet = 5,300 [C]</t>
  </si>
  <si>
    <t>87457</t>
  </si>
  <si>
    <t>POTRUBÍ Z TRUB PLASTOVÝCH ODPADNÍCH DN DO 500MM</t>
  </si>
  <si>
    <t>prodloužení vč. seříznutí do sklonu 1:1.5</t>
  </si>
  <si>
    <t>km 1.429 1.3+1.3 = 2,600 [A]_x000d_
km 1.501 1.2+1.3 = 2,500 [B]_x000d_
Mezisoučet = 5,100 [C]</t>
  </si>
  <si>
    <t>87458</t>
  </si>
  <si>
    <t>POTRUBÍ Z TRUB PLAST ODPAD DN DO 600MM</t>
  </si>
  <si>
    <t>km 1.421 1.8 = 1,800 [A]</t>
  </si>
  <si>
    <t>89712</t>
  </si>
  <si>
    <t>VPUSŤ KANALIZAČNÍ ULIČNÍ KOMPLETNÍ Z BETONOVÝCH DÍLCŮ</t>
  </si>
  <si>
    <t>17 ks kompletní výměna za stávající, s kalovým prostorem, s kalovým košem, prefabrikovaná litinová mříž s rámem-rovná BEGU min. D400, kompletní sestava</t>
  </si>
  <si>
    <t>17 = 17,000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</si>
  <si>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</si>
  <si>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9</t>
  </si>
  <si>
    <t>Ostatní konstrukce a práce</t>
  </si>
  <si>
    <t>91228</t>
  </si>
  <si>
    <t>SMĚROVÉ SLOUPKY Z PLAST HMOT VČETNĚ ODRAZNÉHO PÁSKU</t>
  </si>
  <si>
    <t>ploché sloupky, fólie tř.2</t>
  </si>
  <si>
    <t>1+14+2+2 = 19,000 [A]</t>
  </si>
  <si>
    <t>Položka zahrnuje:
- dodání a osazení sloupku včetně nutných zemních prací
- vnitrostaveništní a mimostaveništní doprava
- odrazky plastové nebo z retroreflexní fólie
Položka nezahrnuje:
- x</t>
  </si>
  <si>
    <t>směrové sloupky u sjezdů Z11g, fólie tř.2</t>
  </si>
  <si>
    <t>4 = 4,000 [A]</t>
  </si>
  <si>
    <t>912283</t>
  </si>
  <si>
    <t>SMĚROVÉ SLOUPKY Z PLAST HMOT - DEMONTÁŽ A ODVOZ</t>
  </si>
  <si>
    <t>7 = 7,000 [A]</t>
  </si>
  <si>
    <t>Položka zahrnuje:
- demontáž stávajícího sloupku
- jeho odvoz do skladu nebo na skládku
Položka nezahrnuje:
- x</t>
  </si>
  <si>
    <t>914921</t>
  </si>
  <si>
    <t>SLOUPKY A STOJKY DOPRAVNÍCH ZNAČEK Z OCEL TRUBEK DO PATKY - DODÁVKA A MONTÁŽ</t>
  </si>
  <si>
    <t>Svislé dopravní značky kompletní včetně sloupku 60 mm základu z betonu C25/30XF3 a upevňovadel, fólie třídy 2</t>
  </si>
  <si>
    <t>2xP4,P2, E2b 2+1+1 = 4,000 [A]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</si>
  <si>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</si>
  <si>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</si>
  <si>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</si>
  <si>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V1a 0.125 (589+71)*0.125 = 82,500 [A]_x000d_
V2b 3/1.5/0.125 (208+2)*0.125*0.67 = 17,588 [B]_x000d_
V4 0.125 (350+231+13.5+13.5+560+324+24+125)*0.125 = 205,125 [C]_x000d_
V4 0.5/0.5/0.125 (16.5+17.5+15+17.5+7+7)*0.125*0.5 = 5,031 [D]_x000d_
V11a 0.125 (19+21)*2*0.125 = 10,000 [E]_x000d_
Mezisoučet = 320,244 [F]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</si>
  <si>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</si>
  <si>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</si>
  <si>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</si>
  <si>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VDZ viz. položka 915111 82.5+17.588+205.125+5.031+10 = 320,244 [A]</t>
  </si>
  <si>
    <t>91552</t>
  </si>
  <si>
    <t>VODOR DOPRAV ZNAČ - PÍSMENA</t>
  </si>
  <si>
    <t>bílá barva</t>
  </si>
  <si>
    <t>nápis BUS 3+3+3+3 = 12,000 [A]</t>
  </si>
  <si>
    <t>Položka zahrnuje:
- dodání a pokládku nátěrového materiálu
- předznačení a reflexní úpravu
Položka nezahrnuje:
- x</t>
  </si>
  <si>
    <t>hladký plast</t>
  </si>
  <si>
    <t>917211</t>
  </si>
  <si>
    <t>ZÁHONOVÉ OBRUBY Z BETONOVÝCH OBRUBNÍKŮ ŠÍŘ 50MM</t>
  </si>
  <si>
    <t>záhonové obruby v prostoru nástupiště zastávek "Malé Meziříčí, betonový obrubník 50/300/100 včetně betonového lože s boční opěrou z betonu min. C25/30nXF3</t>
  </si>
  <si>
    <t>18+18 = 36,000 [A]</t>
  </si>
  <si>
    <t>Položka zahrnuje:
- dodání a pokládku betonových obrubníků o rozměrech předepsaných zadávací dokumentací
- betonové lože i boční betonovou opěrku
Položka nezahrnuje:
- x</t>
  </si>
  <si>
    <t>záhonové obruby, lemování sjezdů v intravilánu "Malé Meziříčí, betonový obrubník 50/250/100 včetně betonového lože s boční opěrou z betonu min. C25/30nXF3</t>
  </si>
  <si>
    <t>sjezdy v intravilánu 20*2+19*2 = 78,000 [A]</t>
  </si>
  <si>
    <t>917224</t>
  </si>
  <si>
    <t>SILNIČNÍ A CHODNÍKOVÉ OBRUBY Z BETONOVÝCH OBRUBNÍKŮ ŠÍŘ 150MM</t>
  </si>
  <si>
    <t>silniční betonové obrubníky nástupišť autobusových zastávek 150/250/1000 mm, včetně betonového lože s boční opěrou z betonu min. C25/30nXF3, včetně přejízdných a přechodových obrubníků</t>
  </si>
  <si>
    <t>silniční betonové obrubníky nástupišť autobusových zastávek 150/300/1000 mm, včetně betonového lože s boční opěrou z betonu min. C25/30nXF3</t>
  </si>
  <si>
    <t>13+2+2+13+2+2 = 34,000 [A]</t>
  </si>
  <si>
    <t>931313</t>
  </si>
  <si>
    <t>TĚSNĚNÍ DILATAČ SPAR ASF ZÁLIVKOU PRŮŘ DO 300MM2</t>
  </si>
  <si>
    <t>viz. položka 113763, " Trvale pružná modifikovaná asfaltová zálivka za horka dle ČSN 14188-1, včetně adhézního nátěru
- šířka spáry 12 mm, hloubka 20 mm
- zahrnuje provedení zálivky v místech napojení na stávající obrusnou vrstvu"</t>
  </si>
  <si>
    <t>165.90 = 165,900 [A]</t>
  </si>
  <si>
    <t>Položka zahrnuje:
- dodávku a osazení předepsaného materiálu
- očištění ploch spáry před úpravou
- očištění okolí spáry po úpravě
Položka nezahrnuje:
- těsnící profil</t>
  </si>
  <si>
    <t>938543</t>
  </si>
  <si>
    <t>OČIŠTĚNÍ BETON KONSTR OTRYSKÁNÍM TLAK VODOU DO 1000 BARŮ</t>
  </si>
  <si>
    <t>Položka zahrnuje:
- očištění předepsaným způsobem
- odklizení vzniklého odpadu
Položka nezahrnuje:
- x</t>
  </si>
  <si>
    <t>966152</t>
  </si>
  <si>
    <t>BOURÁNÍ KONSTRUKCÍ Z PROST BETONU S ODVOZEM DO 2KM</t>
  </si>
  <si>
    <t>vybourání svislých čel propustků, včetně naložení, odvozu a uložení na trvalou skládku, zhotovitel v ceně zohlední skutečné náklady na dopravu na místo určení</t>
  </si>
  <si>
    <t>km 1.374 (2.5*0.5*1.0)*2 = 2,500 [A]_x000d_
km 1.421 3.5*3.5*1.0 = 12,250 [B]_x000d_
km 1.425 2.3*0.5*1.0 = 1,150 [C]_x000d_
km 1.429 (2.5*0.5*1.0)*2 = 2,500 [D]_x000d_
km 1.501 (2.0*0.5*1.0)*2 = 2,000 [E]_x000d_
km 1.577 (1.1*0.5*0.8)*2 = 0,880 [F]_x000d_
Mezisoučet = 21,280 [G]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</si>
  <si>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</si>
  <si>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96687</t>
  </si>
  <si>
    <t>VYBOURÁNÍ ULIČNÍCH VPUSTÍ KOMPLETNÍCH</t>
  </si>
  <si>
    <t>Kompletní vybourání stávajícíh uličních vpustí, včetně naložení a odvozu na skládku, předpoklad 0.5 m3 na jednu UV.
14x0.5 m3</t>
  </si>
  <si>
    <t>skládka 17*0.5 m3 = 7 m3 17*0.5 = 8,500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</si>
  <si>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</si>
  <si>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181</t>
  </si>
  <si>
    <t>Dopravní značení objízdných tras</t>
  </si>
  <si>
    <t>02720</t>
  </si>
  <si>
    <t>R</t>
  </si>
  <si>
    <t>POMOC PRÁCE ZŘÍZ NEBO ZAJIŠŤ REGULACI A OCHRANU DOPRAVY</t>
  </si>
  <si>
    <t>POLOŽKA S PEVNOU CENOU, dopravně - inženýrská opatření po dobu stavby, zejména se jedná o návrh, projednání, povolení</t>
  </si>
  <si>
    <t>1 = 1,000 [A] _x000d_
Celkem 1 = 1,000</t>
  </si>
  <si>
    <t>zahrnuje veškeré náklady spojené s objednatelem požadovanými zařízeními</t>
  </si>
  <si>
    <t>914122</t>
  </si>
  <si>
    <t>DOPRAVNÍ ZNAČKY ZÁKLADNÍ VELIKOSTI OCELOVÉ FÓLIE TŘ 1 - MONTÁŽ S PŘEMÍSTĚNÍM</t>
  </si>
  <si>
    <t>vč.podkladní desky, ocel. stojanu</t>
  </si>
  <si>
    <t>B1,IS11c, IP10a, IP10b, E3a,: 30 = 30,000 [A] _x000d_
Celkem 30 = 30,000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</si>
  <si>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</si>
  <si>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</si>
  <si>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</si>
  <si>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vč. ocelového stojanu a podkladní desky</t>
  </si>
  <si>
    <t>viz pol. č.914122R : 30 = 30,000 [A] _x000d_
Celkem 30 = 30,000</t>
  </si>
  <si>
    <t>Položka zahrnuje odstranění, demontáž a odklizení materiálu s odvozem na předepsané místo</t>
  </si>
  <si>
    <t>914129</t>
  </si>
  <si>
    <t>DOPRAV ZNAČKY ZÁKLAD VEL OCEL FÓLIE TŘ 1 - NÁJEMNÉ</t>
  </si>
  <si>
    <t>po dobu stavby, vč. ocel. stojanu a podkladní desky</t>
  </si>
  <si>
    <t>1.000000 = 1,000 [A] _x000d_
Celkem 1 = 1,000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</si>
  <si>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</si>
  <si>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</si>
  <si>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</si>
  <si>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vč. ocelových stojanů a podkladních desek</t>
  </si>
  <si>
    <t>IS 11a, objízdné trasy: 4 = 4,000 [A] _x000d_
Celkem 4 = 4,000</t>
  </si>
  <si>
    <t>914423</t>
  </si>
  <si>
    <t>DOPRAVNÍ ZNAČKY 100X150CM OCELOVÉ FÓLIE TŘ 1 - DEMONTÁŽ</t>
  </si>
  <si>
    <t>vč. ocel. stojanů a podkladních desek</t>
  </si>
  <si>
    <t>viz pol.č 914422R: 4 = 4,000 [A] _x000d_
Celkem 4 = 4,000</t>
  </si>
  <si>
    <t>914429</t>
  </si>
  <si>
    <t>DOPRAV ZNAČ 100X150CM OCEL FÓLIE TŘ 1 - NÁJEMNÉ</t>
  </si>
  <si>
    <t>916312</t>
  </si>
  <si>
    <t>DOPRAVNÍ ZÁBRANY Z2 S FÓLIÍ TŘ 1 - MONTÁŽ S PŘESUNEM</t>
  </si>
  <si>
    <t>vč. stojanů a podkladních desek</t>
  </si>
  <si>
    <t>3.000000 = 3,000 [A] _x000d_
Celkem 3 = 3,000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</si>
  <si>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</si>
  <si>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</si>
  <si>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</si>
  <si>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vč. ocel. stojanu a podkladní desky</t>
  </si>
  <si>
    <t>viz pol.č. 916312R: 3 = 3,000 [A] _x000d_
Celkem 3 = 3,000</t>
  </si>
  <si>
    <t>Položka zahrnuje odstranění, demontáž a odklizení zařízení s odvozem na předepsané místo</t>
  </si>
  <si>
    <t>916319</t>
  </si>
  <si>
    <t>DOPRAVNÍ ZÁBRANY Z2 - NÁJEMNÉ</t>
  </si>
  <si>
    <t>položka zahrnuje sazbu za pronájem zařízení. Počet měrných jednotek se určí jako součin počtu zařízení a počtu dní použití.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</si>
</sst>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SUMIFS(I8:I45,A8:A45,"SD")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SUMIFS(I9:I45,A9:A45,"P")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30000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5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60">
      <c r="A11" s="29" t="s">
        <v>32</v>
      </c>
      <c r="B11" s="36"/>
      <c r="C11" s="37"/>
      <c r="D11" s="37"/>
      <c r="E11" s="31" t="s">
        <v>33</v>
      </c>
      <c r="F11" s="37"/>
      <c r="G11" s="37"/>
      <c r="H11" s="37"/>
      <c r="I11" s="37"/>
      <c r="J11" s="38"/>
    </row>
    <row r="12">
      <c r="A12" s="29" t="s">
        <v>25</v>
      </c>
      <c r="B12" s="29">
        <v>2</v>
      </c>
      <c r="C12" s="30" t="s">
        <v>34</v>
      </c>
      <c r="D12" s="29" t="s">
        <v>35</v>
      </c>
      <c r="E12" s="31" t="s">
        <v>36</v>
      </c>
      <c r="F12" s="32" t="s">
        <v>29</v>
      </c>
      <c r="G12" s="33">
        <v>25000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30">
      <c r="A13" s="29" t="s">
        <v>30</v>
      </c>
      <c r="B13" s="36"/>
      <c r="C13" s="37"/>
      <c r="D13" s="37"/>
      <c r="E13" s="31" t="s">
        <v>37</v>
      </c>
      <c r="F13" s="37"/>
      <c r="G13" s="37"/>
      <c r="H13" s="37"/>
      <c r="I13" s="37"/>
      <c r="J13" s="38"/>
    </row>
    <row r="14" ht="60">
      <c r="A14" s="29" t="s">
        <v>32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25</v>
      </c>
      <c r="B15" s="29">
        <v>3</v>
      </c>
      <c r="C15" s="30" t="s">
        <v>34</v>
      </c>
      <c r="D15" s="29" t="s">
        <v>39</v>
      </c>
      <c r="E15" s="31" t="s">
        <v>36</v>
      </c>
      <c r="F15" s="32" t="s">
        <v>29</v>
      </c>
      <c r="G15" s="33">
        <v>50000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5">
      <c r="A16" s="29" t="s">
        <v>30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 ht="60">
      <c r="A17" s="29" t="s">
        <v>32</v>
      </c>
      <c r="B17" s="36"/>
      <c r="C17" s="37"/>
      <c r="D17" s="37"/>
      <c r="E17" s="31" t="s">
        <v>38</v>
      </c>
      <c r="F17" s="37"/>
      <c r="G17" s="37"/>
      <c r="H17" s="37"/>
      <c r="I17" s="37"/>
      <c r="J17" s="38"/>
    </row>
    <row r="18">
      <c r="A18" s="29" t="s">
        <v>25</v>
      </c>
      <c r="B18" s="29">
        <v>4</v>
      </c>
      <c r="C18" s="30" t="s">
        <v>34</v>
      </c>
      <c r="D18" s="29" t="s">
        <v>41</v>
      </c>
      <c r="E18" s="31" t="s">
        <v>36</v>
      </c>
      <c r="F18" s="32" t="s">
        <v>29</v>
      </c>
      <c r="G18" s="33">
        <v>38000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42</v>
      </c>
      <c r="F19" s="37"/>
      <c r="G19" s="37"/>
      <c r="H19" s="37"/>
      <c r="I19" s="37"/>
      <c r="J19" s="38"/>
    </row>
    <row r="20" ht="60">
      <c r="A20" s="29" t="s">
        <v>32</v>
      </c>
      <c r="B20" s="36"/>
      <c r="C20" s="37"/>
      <c r="D20" s="37"/>
      <c r="E20" s="31" t="s">
        <v>38</v>
      </c>
      <c r="F20" s="37"/>
      <c r="G20" s="37"/>
      <c r="H20" s="37"/>
      <c r="I20" s="37"/>
      <c r="J20" s="38"/>
    </row>
    <row r="21">
      <c r="A21" s="29" t="s">
        <v>25</v>
      </c>
      <c r="B21" s="29">
        <v>5</v>
      </c>
      <c r="C21" s="30" t="s">
        <v>34</v>
      </c>
      <c r="D21" s="29" t="s">
        <v>43</v>
      </c>
      <c r="E21" s="31" t="s">
        <v>36</v>
      </c>
      <c r="F21" s="32" t="s">
        <v>29</v>
      </c>
      <c r="G21" s="33">
        <v>65000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15">
      <c r="A22" s="29" t="s">
        <v>30</v>
      </c>
      <c r="B22" s="36"/>
      <c r="C22" s="37"/>
      <c r="D22" s="37"/>
      <c r="E22" s="31" t="s">
        <v>44</v>
      </c>
      <c r="F22" s="37"/>
      <c r="G22" s="37"/>
      <c r="H22" s="37"/>
      <c r="I22" s="37"/>
      <c r="J22" s="38"/>
    </row>
    <row r="23" ht="30">
      <c r="A23" s="29" t="s">
        <v>32</v>
      </c>
      <c r="B23" s="36"/>
      <c r="C23" s="37"/>
      <c r="D23" s="37"/>
      <c r="E23" s="31" t="s">
        <v>45</v>
      </c>
      <c r="F23" s="37"/>
      <c r="G23" s="37"/>
      <c r="H23" s="37"/>
      <c r="I23" s="37"/>
      <c r="J23" s="38"/>
    </row>
    <row r="24">
      <c r="A24" s="29" t="s">
        <v>25</v>
      </c>
      <c r="B24" s="29">
        <v>6</v>
      </c>
      <c r="C24" s="30" t="s">
        <v>34</v>
      </c>
      <c r="D24" s="29" t="s">
        <v>46</v>
      </c>
      <c r="E24" s="31" t="s">
        <v>36</v>
      </c>
      <c r="F24" s="32" t="s">
        <v>29</v>
      </c>
      <c r="G24" s="33">
        <v>54000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120">
      <c r="A25" s="29" t="s">
        <v>30</v>
      </c>
      <c r="B25" s="36"/>
      <c r="C25" s="37"/>
      <c r="D25" s="37"/>
      <c r="E25" s="31" t="s">
        <v>47</v>
      </c>
      <c r="F25" s="37"/>
      <c r="G25" s="37"/>
      <c r="H25" s="37"/>
      <c r="I25" s="37"/>
      <c r="J25" s="38"/>
    </row>
    <row r="26" ht="30">
      <c r="A26" s="29" t="s">
        <v>32</v>
      </c>
      <c r="B26" s="36"/>
      <c r="C26" s="37"/>
      <c r="D26" s="37"/>
      <c r="E26" s="31" t="s">
        <v>45</v>
      </c>
      <c r="F26" s="37"/>
      <c r="G26" s="37"/>
      <c r="H26" s="37"/>
      <c r="I26" s="37"/>
      <c r="J26" s="38"/>
    </row>
    <row r="27">
      <c r="A27" s="29" t="s">
        <v>25</v>
      </c>
      <c r="B27" s="29">
        <v>7</v>
      </c>
      <c r="C27" s="30" t="s">
        <v>48</v>
      </c>
      <c r="D27" s="29" t="s">
        <v>27</v>
      </c>
      <c r="E27" s="31" t="s">
        <v>49</v>
      </c>
      <c r="F27" s="32" t="s">
        <v>29</v>
      </c>
      <c r="G27" s="33">
        <v>215000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1" t="s">
        <v>50</v>
      </c>
      <c r="F28" s="37"/>
      <c r="G28" s="37"/>
      <c r="H28" s="37"/>
      <c r="I28" s="37"/>
      <c r="J28" s="38"/>
    </row>
    <row r="29" ht="30">
      <c r="A29" s="29" t="s">
        <v>32</v>
      </c>
      <c r="B29" s="36"/>
      <c r="C29" s="37"/>
      <c r="D29" s="37"/>
      <c r="E29" s="31" t="s">
        <v>51</v>
      </c>
      <c r="F29" s="37"/>
      <c r="G29" s="37"/>
      <c r="H29" s="37"/>
      <c r="I29" s="37"/>
      <c r="J29" s="38"/>
    </row>
    <row r="30">
      <c r="A30" s="29" t="s">
        <v>25</v>
      </c>
      <c r="B30" s="29">
        <v>8</v>
      </c>
      <c r="C30" s="30" t="s">
        <v>52</v>
      </c>
      <c r="D30" s="29" t="s">
        <v>27</v>
      </c>
      <c r="E30" s="31" t="s">
        <v>53</v>
      </c>
      <c r="F30" s="32" t="s">
        <v>29</v>
      </c>
      <c r="G30" s="33">
        <v>65000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30</v>
      </c>
      <c r="B31" s="36"/>
      <c r="C31" s="37"/>
      <c r="D31" s="37"/>
      <c r="E31" s="31" t="s">
        <v>54</v>
      </c>
      <c r="F31" s="37"/>
      <c r="G31" s="37"/>
      <c r="H31" s="37"/>
      <c r="I31" s="37"/>
      <c r="J31" s="38"/>
    </row>
    <row r="32" ht="30">
      <c r="A32" s="29" t="s">
        <v>32</v>
      </c>
      <c r="B32" s="36"/>
      <c r="C32" s="37"/>
      <c r="D32" s="37"/>
      <c r="E32" s="31" t="s">
        <v>51</v>
      </c>
      <c r="F32" s="37"/>
      <c r="G32" s="37"/>
      <c r="H32" s="37"/>
      <c r="I32" s="37"/>
      <c r="J32" s="38"/>
    </row>
    <row r="33">
      <c r="A33" s="29" t="s">
        <v>25</v>
      </c>
      <c r="B33" s="29">
        <v>9</v>
      </c>
      <c r="C33" s="30" t="s">
        <v>55</v>
      </c>
      <c r="D33" s="29" t="s">
        <v>27</v>
      </c>
      <c r="E33" s="31" t="s">
        <v>56</v>
      </c>
      <c r="F33" s="32" t="s">
        <v>57</v>
      </c>
      <c r="G33" s="33">
        <v>48000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75">
      <c r="A34" s="29" t="s">
        <v>30</v>
      </c>
      <c r="B34" s="36"/>
      <c r="C34" s="37"/>
      <c r="D34" s="37"/>
      <c r="E34" s="31" t="s">
        <v>58</v>
      </c>
      <c r="F34" s="37"/>
      <c r="G34" s="37"/>
      <c r="H34" s="37"/>
      <c r="I34" s="37"/>
      <c r="J34" s="38"/>
    </row>
    <row r="35" ht="105">
      <c r="A35" s="29" t="s">
        <v>32</v>
      </c>
      <c r="B35" s="36"/>
      <c r="C35" s="37"/>
      <c r="D35" s="37"/>
      <c r="E35" s="31" t="s">
        <v>59</v>
      </c>
      <c r="F35" s="37"/>
      <c r="G35" s="37"/>
      <c r="H35" s="37"/>
      <c r="I35" s="37"/>
      <c r="J35" s="38"/>
    </row>
    <row r="36">
      <c r="A36" s="29" t="s">
        <v>25</v>
      </c>
      <c r="B36" s="29">
        <v>10</v>
      </c>
      <c r="C36" s="30" t="s">
        <v>60</v>
      </c>
      <c r="D36" s="29" t="s">
        <v>27</v>
      </c>
      <c r="E36" s="31" t="s">
        <v>61</v>
      </c>
      <c r="F36" s="32" t="s">
        <v>29</v>
      </c>
      <c r="G36" s="33">
        <v>5000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60">
      <c r="A37" s="29" t="s">
        <v>30</v>
      </c>
      <c r="B37" s="36"/>
      <c r="C37" s="37"/>
      <c r="D37" s="37"/>
      <c r="E37" s="31" t="s">
        <v>62</v>
      </c>
      <c r="F37" s="37"/>
      <c r="G37" s="37"/>
      <c r="H37" s="37"/>
      <c r="I37" s="37"/>
      <c r="J37" s="38"/>
    </row>
    <row r="38" ht="75">
      <c r="A38" s="29" t="s">
        <v>32</v>
      </c>
      <c r="B38" s="36"/>
      <c r="C38" s="37"/>
      <c r="D38" s="37"/>
      <c r="E38" s="31" t="s">
        <v>63</v>
      </c>
      <c r="F38" s="37"/>
      <c r="G38" s="37"/>
      <c r="H38" s="37"/>
      <c r="I38" s="37"/>
      <c r="J38" s="38"/>
    </row>
    <row r="39">
      <c r="A39" s="29" t="s">
        <v>25</v>
      </c>
      <c r="B39" s="29">
        <v>11</v>
      </c>
      <c r="C39" s="30" t="s">
        <v>64</v>
      </c>
      <c r="D39" s="29" t="s">
        <v>27</v>
      </c>
      <c r="E39" s="31" t="s">
        <v>65</v>
      </c>
      <c r="F39" s="32" t="s">
        <v>29</v>
      </c>
      <c r="G39" s="33">
        <v>45000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60">
      <c r="A40" s="29" t="s">
        <v>30</v>
      </c>
      <c r="B40" s="36"/>
      <c r="C40" s="37"/>
      <c r="D40" s="37"/>
      <c r="E40" s="31" t="s">
        <v>66</v>
      </c>
      <c r="F40" s="37"/>
      <c r="G40" s="37"/>
      <c r="H40" s="37"/>
      <c r="I40" s="37"/>
      <c r="J40" s="38"/>
    </row>
    <row r="41" ht="30">
      <c r="A41" s="29" t="s">
        <v>32</v>
      </c>
      <c r="B41" s="36"/>
      <c r="C41" s="37"/>
      <c r="D41" s="37"/>
      <c r="E41" s="31" t="s">
        <v>51</v>
      </c>
      <c r="F41" s="37"/>
      <c r="G41" s="37"/>
      <c r="H41" s="37"/>
      <c r="I41" s="37"/>
      <c r="J41" s="38"/>
    </row>
    <row r="42">
      <c r="A42" s="29" t="s">
        <v>25</v>
      </c>
      <c r="B42" s="29">
        <v>12</v>
      </c>
      <c r="C42" s="30" t="s">
        <v>67</v>
      </c>
      <c r="D42" s="29" t="s">
        <v>27</v>
      </c>
      <c r="E42" s="31" t="s">
        <v>68</v>
      </c>
      <c r="F42" s="32" t="s">
        <v>69</v>
      </c>
      <c r="G42" s="33">
        <v>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5">
      <c r="A43" s="29" t="s">
        <v>30</v>
      </c>
      <c r="B43" s="36"/>
      <c r="C43" s="37"/>
      <c r="D43" s="37"/>
      <c r="E43" s="31" t="s">
        <v>70</v>
      </c>
      <c r="F43" s="37"/>
      <c r="G43" s="37"/>
      <c r="H43" s="37"/>
      <c r="I43" s="37"/>
      <c r="J43" s="38"/>
    </row>
    <row r="44">
      <c r="A44" s="29" t="s">
        <v>71</v>
      </c>
      <c r="B44" s="36"/>
      <c r="C44" s="37"/>
      <c r="D44" s="37"/>
      <c r="E44" s="39" t="s">
        <v>72</v>
      </c>
      <c r="F44" s="37"/>
      <c r="G44" s="37"/>
      <c r="H44" s="37"/>
      <c r="I44" s="37"/>
      <c r="J44" s="38"/>
    </row>
    <row r="45" ht="105">
      <c r="A45" s="29" t="s">
        <v>32</v>
      </c>
      <c r="B45" s="40"/>
      <c r="C45" s="41"/>
      <c r="D45" s="41"/>
      <c r="E45" s="31" t="s">
        <v>73</v>
      </c>
      <c r="F45" s="41"/>
      <c r="G45" s="41"/>
      <c r="H45" s="41"/>
      <c r="I45" s="41"/>
      <c r="J45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74</v>
      </c>
      <c r="I3" s="16">
        <f>SUMIFS(I8:I367,A8:A367,"SD")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74</v>
      </c>
      <c r="D4" s="13"/>
      <c r="E4" s="14" t="s">
        <v>75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30">
      <c r="A9" s="29" t="s">
        <v>25</v>
      </c>
      <c r="B9" s="29">
        <v>1</v>
      </c>
      <c r="C9" s="30" t="s">
        <v>76</v>
      </c>
      <c r="D9" s="29" t="s">
        <v>27</v>
      </c>
      <c r="E9" s="31" t="s">
        <v>77</v>
      </c>
      <c r="F9" s="32" t="s">
        <v>78</v>
      </c>
      <c r="G9" s="33">
        <v>7903.4260000000004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79</v>
      </c>
      <c r="F10" s="37"/>
      <c r="G10" s="37"/>
      <c r="H10" s="37"/>
      <c r="I10" s="37"/>
      <c r="J10" s="38"/>
    </row>
    <row r="11" ht="45">
      <c r="A11" s="29" t="s">
        <v>71</v>
      </c>
      <c r="B11" s="36"/>
      <c r="C11" s="37"/>
      <c r="D11" s="37"/>
      <c r="E11" s="39" t="s">
        <v>80</v>
      </c>
      <c r="F11" s="37"/>
      <c r="G11" s="37"/>
      <c r="H11" s="37"/>
      <c r="I11" s="37"/>
      <c r="J11" s="38"/>
    </row>
    <row r="12" ht="165">
      <c r="A12" s="29" t="s">
        <v>32</v>
      </c>
      <c r="B12" s="36"/>
      <c r="C12" s="37"/>
      <c r="D12" s="37"/>
      <c r="E12" s="31" t="s">
        <v>81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82</v>
      </c>
      <c r="D13" s="29" t="s">
        <v>27</v>
      </c>
      <c r="E13" s="31" t="s">
        <v>83</v>
      </c>
      <c r="F13" s="32" t="s">
        <v>78</v>
      </c>
      <c r="G13" s="33">
        <v>419.94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5">
      <c r="A14" s="29" t="s">
        <v>30</v>
      </c>
      <c r="B14" s="36"/>
      <c r="C14" s="37"/>
      <c r="D14" s="37"/>
      <c r="E14" s="31" t="s">
        <v>84</v>
      </c>
      <c r="F14" s="37"/>
      <c r="G14" s="37"/>
      <c r="H14" s="37"/>
      <c r="I14" s="37"/>
      <c r="J14" s="38"/>
    </row>
    <row r="15" ht="30">
      <c r="A15" s="29" t="s">
        <v>71</v>
      </c>
      <c r="B15" s="36"/>
      <c r="C15" s="37"/>
      <c r="D15" s="37"/>
      <c r="E15" s="39" t="s">
        <v>85</v>
      </c>
      <c r="F15" s="37"/>
      <c r="G15" s="37"/>
      <c r="H15" s="37"/>
      <c r="I15" s="37"/>
      <c r="J15" s="38"/>
    </row>
    <row r="16" ht="165">
      <c r="A16" s="29" t="s">
        <v>32</v>
      </c>
      <c r="B16" s="36"/>
      <c r="C16" s="37"/>
      <c r="D16" s="37"/>
      <c r="E16" s="31" t="s">
        <v>81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86</v>
      </c>
      <c r="D17" s="26"/>
      <c r="E17" s="23" t="s">
        <v>87</v>
      </c>
      <c r="F17" s="26"/>
      <c r="G17" s="26"/>
      <c r="H17" s="26"/>
      <c r="I17" s="27">
        <f>SUMIFS(I18:I137,A18:A137,"P")</f>
        <v>0</v>
      </c>
      <c r="J17" s="28"/>
    </row>
    <row r="18" ht="30">
      <c r="A18" s="29" t="s">
        <v>25</v>
      </c>
      <c r="B18" s="29">
        <v>3</v>
      </c>
      <c r="C18" s="30" t="s">
        <v>88</v>
      </c>
      <c r="D18" s="29"/>
      <c r="E18" s="31" t="s">
        <v>89</v>
      </c>
      <c r="F18" s="32" t="s">
        <v>90</v>
      </c>
      <c r="G18" s="33">
        <v>1213.203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30</v>
      </c>
      <c r="B19" s="36"/>
      <c r="C19" s="37"/>
      <c r="D19" s="37"/>
      <c r="E19" s="31" t="s">
        <v>91</v>
      </c>
      <c r="F19" s="37"/>
      <c r="G19" s="37"/>
      <c r="H19" s="37"/>
      <c r="I19" s="37"/>
      <c r="J19" s="38"/>
    </row>
    <row r="20">
      <c r="A20" s="29" t="s">
        <v>71</v>
      </c>
      <c r="B20" s="36"/>
      <c r="C20" s="37"/>
      <c r="D20" s="37"/>
      <c r="E20" s="39" t="s">
        <v>92</v>
      </c>
      <c r="F20" s="37"/>
      <c r="G20" s="37"/>
      <c r="H20" s="37"/>
      <c r="I20" s="37"/>
      <c r="J20" s="38"/>
    </row>
    <row r="21" ht="120">
      <c r="A21" s="29" t="s">
        <v>32</v>
      </c>
      <c r="B21" s="36"/>
      <c r="C21" s="37"/>
      <c r="D21" s="37"/>
      <c r="E21" s="31" t="s">
        <v>93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94</v>
      </c>
      <c r="D22" s="29" t="s">
        <v>27</v>
      </c>
      <c r="E22" s="31" t="s">
        <v>95</v>
      </c>
      <c r="F22" s="32" t="s">
        <v>90</v>
      </c>
      <c r="G22" s="33">
        <v>1184.336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30</v>
      </c>
      <c r="B23" s="36"/>
      <c r="C23" s="37"/>
      <c r="D23" s="37"/>
      <c r="E23" s="31" t="s">
        <v>96</v>
      </c>
      <c r="F23" s="37"/>
      <c r="G23" s="37"/>
      <c r="H23" s="37"/>
      <c r="I23" s="37"/>
      <c r="J23" s="38"/>
    </row>
    <row r="24">
      <c r="A24" s="29" t="s">
        <v>71</v>
      </c>
      <c r="B24" s="36"/>
      <c r="C24" s="37"/>
      <c r="D24" s="37"/>
      <c r="E24" s="39" t="s">
        <v>97</v>
      </c>
      <c r="F24" s="37"/>
      <c r="G24" s="37"/>
      <c r="H24" s="37"/>
      <c r="I24" s="37"/>
      <c r="J24" s="38"/>
    </row>
    <row r="25" ht="120">
      <c r="A25" s="29" t="s">
        <v>32</v>
      </c>
      <c r="B25" s="36"/>
      <c r="C25" s="37"/>
      <c r="D25" s="37"/>
      <c r="E25" s="31" t="s">
        <v>93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98</v>
      </c>
      <c r="D26" s="29" t="s">
        <v>27</v>
      </c>
      <c r="E26" s="31" t="s">
        <v>99</v>
      </c>
      <c r="F26" s="32" t="s">
        <v>90</v>
      </c>
      <c r="G26" s="33">
        <v>14.766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5">
      <c r="A27" s="29" t="s">
        <v>30</v>
      </c>
      <c r="B27" s="36"/>
      <c r="C27" s="37"/>
      <c r="D27" s="37"/>
      <c r="E27" s="31" t="s">
        <v>100</v>
      </c>
      <c r="F27" s="37"/>
      <c r="G27" s="37"/>
      <c r="H27" s="37"/>
      <c r="I27" s="37"/>
      <c r="J27" s="38"/>
    </row>
    <row r="28">
      <c r="A28" s="29" t="s">
        <v>71</v>
      </c>
      <c r="B28" s="36"/>
      <c r="C28" s="37"/>
      <c r="D28" s="37"/>
      <c r="E28" s="39" t="s">
        <v>101</v>
      </c>
      <c r="F28" s="37"/>
      <c r="G28" s="37"/>
      <c r="H28" s="37"/>
      <c r="I28" s="37"/>
      <c r="J28" s="38"/>
    </row>
    <row r="29" ht="120">
      <c r="A29" s="29" t="s">
        <v>32</v>
      </c>
      <c r="B29" s="36"/>
      <c r="C29" s="37"/>
      <c r="D29" s="37"/>
      <c r="E29" s="31" t="s">
        <v>93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102</v>
      </c>
      <c r="D30" s="29" t="s">
        <v>27</v>
      </c>
      <c r="E30" s="31" t="s">
        <v>103</v>
      </c>
      <c r="F30" s="32" t="s">
        <v>90</v>
      </c>
      <c r="G30" s="33">
        <v>29.193999999999999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30</v>
      </c>
      <c r="B31" s="36"/>
      <c r="C31" s="37"/>
      <c r="D31" s="37"/>
      <c r="E31" s="31" t="s">
        <v>104</v>
      </c>
      <c r="F31" s="37"/>
      <c r="G31" s="37"/>
      <c r="H31" s="37"/>
      <c r="I31" s="37"/>
      <c r="J31" s="38"/>
    </row>
    <row r="32">
      <c r="A32" s="29" t="s">
        <v>71</v>
      </c>
      <c r="B32" s="36"/>
      <c r="C32" s="37"/>
      <c r="D32" s="37"/>
      <c r="E32" s="39" t="s">
        <v>105</v>
      </c>
      <c r="F32" s="37"/>
      <c r="G32" s="37"/>
      <c r="H32" s="37"/>
      <c r="I32" s="37"/>
      <c r="J32" s="38"/>
    </row>
    <row r="33" ht="120">
      <c r="A33" s="29" t="s">
        <v>32</v>
      </c>
      <c r="B33" s="36"/>
      <c r="C33" s="37"/>
      <c r="D33" s="37"/>
      <c r="E33" s="31" t="s">
        <v>93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106</v>
      </c>
      <c r="D34" s="29" t="s">
        <v>27</v>
      </c>
      <c r="E34" s="31" t="s">
        <v>107</v>
      </c>
      <c r="F34" s="32" t="s">
        <v>108</v>
      </c>
      <c r="G34" s="33">
        <v>114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75">
      <c r="A35" s="29" t="s">
        <v>30</v>
      </c>
      <c r="B35" s="36"/>
      <c r="C35" s="37"/>
      <c r="D35" s="37"/>
      <c r="E35" s="31" t="s">
        <v>109</v>
      </c>
      <c r="F35" s="37"/>
      <c r="G35" s="37"/>
      <c r="H35" s="37"/>
      <c r="I35" s="37"/>
      <c r="J35" s="38"/>
    </row>
    <row r="36">
      <c r="A36" s="29" t="s">
        <v>71</v>
      </c>
      <c r="B36" s="36"/>
      <c r="C36" s="37"/>
      <c r="D36" s="37"/>
      <c r="E36" s="39" t="s">
        <v>110</v>
      </c>
      <c r="F36" s="37"/>
      <c r="G36" s="37"/>
      <c r="H36" s="37"/>
      <c r="I36" s="37"/>
      <c r="J36" s="38"/>
    </row>
    <row r="37" ht="120">
      <c r="A37" s="29" t="s">
        <v>32</v>
      </c>
      <c r="B37" s="36"/>
      <c r="C37" s="37"/>
      <c r="D37" s="37"/>
      <c r="E37" s="31" t="s">
        <v>93</v>
      </c>
      <c r="F37" s="37"/>
      <c r="G37" s="37"/>
      <c r="H37" s="37"/>
      <c r="I37" s="37"/>
      <c r="J37" s="38"/>
    </row>
    <row r="38" ht="30">
      <c r="A38" s="29" t="s">
        <v>25</v>
      </c>
      <c r="B38" s="29">
        <v>8</v>
      </c>
      <c r="C38" s="30" t="s">
        <v>111</v>
      </c>
      <c r="D38" s="29" t="s">
        <v>27</v>
      </c>
      <c r="E38" s="31" t="s">
        <v>112</v>
      </c>
      <c r="F38" s="32" t="s">
        <v>108</v>
      </c>
      <c r="G38" s="33">
        <v>1042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3"/>
      <c r="F39" s="37"/>
      <c r="G39" s="37"/>
      <c r="H39" s="37"/>
      <c r="I39" s="37"/>
      <c r="J39" s="38"/>
    </row>
    <row r="40">
      <c r="A40" s="29" t="s">
        <v>71</v>
      </c>
      <c r="B40" s="36"/>
      <c r="C40" s="37"/>
      <c r="D40" s="37"/>
      <c r="E40" s="39" t="s">
        <v>113</v>
      </c>
      <c r="F40" s="37"/>
      <c r="G40" s="37"/>
      <c r="H40" s="37"/>
      <c r="I40" s="37"/>
      <c r="J40" s="38"/>
    </row>
    <row r="41" ht="120">
      <c r="A41" s="29" t="s">
        <v>32</v>
      </c>
      <c r="B41" s="36"/>
      <c r="C41" s="37"/>
      <c r="D41" s="37"/>
      <c r="E41" s="31" t="s">
        <v>93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114</v>
      </c>
      <c r="D42" s="29" t="s">
        <v>27</v>
      </c>
      <c r="E42" s="31" t="s">
        <v>115</v>
      </c>
      <c r="F42" s="32" t="s">
        <v>108</v>
      </c>
      <c r="G42" s="33">
        <v>34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30</v>
      </c>
      <c r="B43" s="36"/>
      <c r="C43" s="37"/>
      <c r="D43" s="37"/>
      <c r="E43" s="31" t="s">
        <v>116</v>
      </c>
      <c r="F43" s="37"/>
      <c r="G43" s="37"/>
      <c r="H43" s="37"/>
      <c r="I43" s="37"/>
      <c r="J43" s="38"/>
    </row>
    <row r="44">
      <c r="A44" s="29" t="s">
        <v>71</v>
      </c>
      <c r="B44" s="36"/>
      <c r="C44" s="37"/>
      <c r="D44" s="37"/>
      <c r="E44" s="39" t="s">
        <v>117</v>
      </c>
      <c r="F44" s="37"/>
      <c r="G44" s="37"/>
      <c r="H44" s="37"/>
      <c r="I44" s="37"/>
      <c r="J44" s="38"/>
    </row>
    <row r="45" ht="120">
      <c r="A45" s="29" t="s">
        <v>32</v>
      </c>
      <c r="B45" s="36"/>
      <c r="C45" s="37"/>
      <c r="D45" s="37"/>
      <c r="E45" s="31" t="s">
        <v>93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118</v>
      </c>
      <c r="D46" s="29" t="s">
        <v>27</v>
      </c>
      <c r="E46" s="31" t="s">
        <v>119</v>
      </c>
      <c r="F46" s="32" t="s">
        <v>108</v>
      </c>
      <c r="G46" s="33">
        <v>1042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5">
      <c r="A47" s="29" t="s">
        <v>30</v>
      </c>
      <c r="B47" s="36"/>
      <c r="C47" s="37"/>
      <c r="D47" s="37"/>
      <c r="E47" s="31" t="s">
        <v>120</v>
      </c>
      <c r="F47" s="37"/>
      <c r="G47" s="37"/>
      <c r="H47" s="37"/>
      <c r="I47" s="37"/>
      <c r="J47" s="38"/>
    </row>
    <row r="48">
      <c r="A48" s="29" t="s">
        <v>71</v>
      </c>
      <c r="B48" s="36"/>
      <c r="C48" s="37"/>
      <c r="D48" s="37"/>
      <c r="E48" s="39" t="s">
        <v>113</v>
      </c>
      <c r="F48" s="37"/>
      <c r="G48" s="37"/>
      <c r="H48" s="37"/>
      <c r="I48" s="37"/>
      <c r="J48" s="38"/>
    </row>
    <row r="49" ht="120">
      <c r="A49" s="29" t="s">
        <v>32</v>
      </c>
      <c r="B49" s="36"/>
      <c r="C49" s="37"/>
      <c r="D49" s="37"/>
      <c r="E49" s="31" t="s">
        <v>93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121</v>
      </c>
      <c r="D50" s="29" t="s">
        <v>35</v>
      </c>
      <c r="E50" s="31" t="s">
        <v>122</v>
      </c>
      <c r="F50" s="32" t="s">
        <v>90</v>
      </c>
      <c r="G50" s="33">
        <v>639.88099999999997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45">
      <c r="A51" s="29" t="s">
        <v>30</v>
      </c>
      <c r="B51" s="36"/>
      <c r="C51" s="37"/>
      <c r="D51" s="37"/>
      <c r="E51" s="31" t="s">
        <v>123</v>
      </c>
      <c r="F51" s="37"/>
      <c r="G51" s="37"/>
      <c r="H51" s="37"/>
      <c r="I51" s="37"/>
      <c r="J51" s="38"/>
    </row>
    <row r="52">
      <c r="A52" s="29" t="s">
        <v>71</v>
      </c>
      <c r="B52" s="36"/>
      <c r="C52" s="37"/>
      <c r="D52" s="37"/>
      <c r="E52" s="39" t="s">
        <v>124</v>
      </c>
      <c r="F52" s="37"/>
      <c r="G52" s="37"/>
      <c r="H52" s="37"/>
      <c r="I52" s="37"/>
      <c r="J52" s="38"/>
    </row>
    <row r="53" ht="120">
      <c r="A53" s="29" t="s">
        <v>32</v>
      </c>
      <c r="B53" s="36"/>
      <c r="C53" s="37"/>
      <c r="D53" s="37"/>
      <c r="E53" s="31" t="s">
        <v>93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121</v>
      </c>
      <c r="D54" s="29" t="s">
        <v>39</v>
      </c>
      <c r="E54" s="31" t="s">
        <v>122</v>
      </c>
      <c r="F54" s="32" t="s">
        <v>90</v>
      </c>
      <c r="G54" s="33">
        <v>12.877000000000001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45">
      <c r="A55" s="29" t="s">
        <v>30</v>
      </c>
      <c r="B55" s="36"/>
      <c r="C55" s="37"/>
      <c r="D55" s="37"/>
      <c r="E55" s="31" t="s">
        <v>123</v>
      </c>
      <c r="F55" s="37"/>
      <c r="G55" s="37"/>
      <c r="H55" s="37"/>
      <c r="I55" s="37"/>
      <c r="J55" s="38"/>
    </row>
    <row r="56">
      <c r="A56" s="29" t="s">
        <v>71</v>
      </c>
      <c r="B56" s="36"/>
      <c r="C56" s="37"/>
      <c r="D56" s="37"/>
      <c r="E56" s="39" t="s">
        <v>125</v>
      </c>
      <c r="F56" s="37"/>
      <c r="G56" s="37"/>
      <c r="H56" s="37"/>
      <c r="I56" s="37"/>
      <c r="J56" s="38"/>
    </row>
    <row r="57" ht="120">
      <c r="A57" s="29" t="s">
        <v>32</v>
      </c>
      <c r="B57" s="36"/>
      <c r="C57" s="37"/>
      <c r="D57" s="37"/>
      <c r="E57" s="31" t="s">
        <v>93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121</v>
      </c>
      <c r="D58" s="29" t="s">
        <v>41</v>
      </c>
      <c r="E58" s="31" t="s">
        <v>122</v>
      </c>
      <c r="F58" s="32" t="s">
        <v>90</v>
      </c>
      <c r="G58" s="33">
        <v>1.401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45">
      <c r="A59" s="29" t="s">
        <v>30</v>
      </c>
      <c r="B59" s="36"/>
      <c r="C59" s="37"/>
      <c r="D59" s="37"/>
      <c r="E59" s="31" t="s">
        <v>126</v>
      </c>
      <c r="F59" s="37"/>
      <c r="G59" s="37"/>
      <c r="H59" s="37"/>
      <c r="I59" s="37"/>
      <c r="J59" s="38"/>
    </row>
    <row r="60">
      <c r="A60" s="29" t="s">
        <v>71</v>
      </c>
      <c r="B60" s="36"/>
      <c r="C60" s="37"/>
      <c r="D60" s="37"/>
      <c r="E60" s="39" t="s">
        <v>127</v>
      </c>
      <c r="F60" s="37"/>
      <c r="G60" s="37"/>
      <c r="H60" s="37"/>
      <c r="I60" s="37"/>
      <c r="J60" s="38"/>
    </row>
    <row r="61" ht="120">
      <c r="A61" s="29" t="s">
        <v>32</v>
      </c>
      <c r="B61" s="36"/>
      <c r="C61" s="37"/>
      <c r="D61" s="37"/>
      <c r="E61" s="31" t="s">
        <v>93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128</v>
      </c>
      <c r="D62" s="29" t="s">
        <v>27</v>
      </c>
      <c r="E62" s="31" t="s">
        <v>129</v>
      </c>
      <c r="F62" s="32" t="s">
        <v>108</v>
      </c>
      <c r="G62" s="33">
        <v>165.90000000000001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130</v>
      </c>
      <c r="F63" s="37"/>
      <c r="G63" s="37"/>
      <c r="H63" s="37"/>
      <c r="I63" s="37"/>
      <c r="J63" s="38"/>
    </row>
    <row r="64" ht="75">
      <c r="A64" s="29" t="s">
        <v>71</v>
      </c>
      <c r="B64" s="36"/>
      <c r="C64" s="37"/>
      <c r="D64" s="37"/>
      <c r="E64" s="39" t="s">
        <v>131</v>
      </c>
      <c r="F64" s="37"/>
      <c r="G64" s="37"/>
      <c r="H64" s="37"/>
      <c r="I64" s="37"/>
      <c r="J64" s="38"/>
    </row>
    <row r="65" ht="75">
      <c r="A65" s="29" t="s">
        <v>32</v>
      </c>
      <c r="B65" s="36"/>
      <c r="C65" s="37"/>
      <c r="D65" s="37"/>
      <c r="E65" s="31" t="s">
        <v>132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133</v>
      </c>
      <c r="D66" s="29" t="s">
        <v>27</v>
      </c>
      <c r="E66" s="31" t="s">
        <v>134</v>
      </c>
      <c r="F66" s="32" t="s">
        <v>90</v>
      </c>
      <c r="G66" s="33">
        <v>44.82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30</v>
      </c>
      <c r="B67" s="36"/>
      <c r="C67" s="37"/>
      <c r="D67" s="37"/>
      <c r="E67" s="31" t="s">
        <v>135</v>
      </c>
      <c r="F67" s="37"/>
      <c r="G67" s="37"/>
      <c r="H67" s="37"/>
      <c r="I67" s="37"/>
      <c r="J67" s="38"/>
    </row>
    <row r="68">
      <c r="A68" s="29" t="s">
        <v>71</v>
      </c>
      <c r="B68" s="36"/>
      <c r="C68" s="37"/>
      <c r="D68" s="37"/>
      <c r="E68" s="39" t="s">
        <v>136</v>
      </c>
      <c r="F68" s="37"/>
      <c r="G68" s="37"/>
      <c r="H68" s="37"/>
      <c r="I68" s="37"/>
      <c r="J68" s="38"/>
    </row>
    <row r="69" ht="75">
      <c r="A69" s="29" t="s">
        <v>32</v>
      </c>
      <c r="B69" s="36"/>
      <c r="C69" s="37"/>
      <c r="D69" s="37"/>
      <c r="E69" s="31" t="s">
        <v>137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138</v>
      </c>
      <c r="D70" s="29" t="s">
        <v>27</v>
      </c>
      <c r="E70" s="31" t="s">
        <v>139</v>
      </c>
      <c r="F70" s="32" t="s">
        <v>90</v>
      </c>
      <c r="G70" s="33">
        <v>3192.6399999999999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45">
      <c r="A71" s="29" t="s">
        <v>30</v>
      </c>
      <c r="B71" s="36"/>
      <c r="C71" s="37"/>
      <c r="D71" s="37"/>
      <c r="E71" s="31" t="s">
        <v>140</v>
      </c>
      <c r="F71" s="37"/>
      <c r="G71" s="37"/>
      <c r="H71" s="37"/>
      <c r="I71" s="37"/>
      <c r="J71" s="38"/>
    </row>
    <row r="72">
      <c r="A72" s="29" t="s">
        <v>71</v>
      </c>
      <c r="B72" s="36"/>
      <c r="C72" s="37"/>
      <c r="D72" s="37"/>
      <c r="E72" s="39" t="s">
        <v>141</v>
      </c>
      <c r="F72" s="37"/>
      <c r="G72" s="37"/>
      <c r="H72" s="37"/>
      <c r="I72" s="37"/>
      <c r="J72" s="38"/>
    </row>
    <row r="73" ht="409.5">
      <c r="A73" s="29" t="s">
        <v>32</v>
      </c>
      <c r="B73" s="36"/>
      <c r="C73" s="37"/>
      <c r="D73" s="37"/>
      <c r="E73" s="31" t="s">
        <v>142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138</v>
      </c>
      <c r="D74" s="29" t="s">
        <v>39</v>
      </c>
      <c r="E74" s="31" t="s">
        <v>139</v>
      </c>
      <c r="F74" s="32" t="s">
        <v>90</v>
      </c>
      <c r="G74" s="33">
        <v>957.77999999999997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30">
      <c r="A75" s="29" t="s">
        <v>30</v>
      </c>
      <c r="B75" s="36"/>
      <c r="C75" s="37"/>
      <c r="D75" s="37"/>
      <c r="E75" s="31" t="s">
        <v>143</v>
      </c>
      <c r="F75" s="37"/>
      <c r="G75" s="37"/>
      <c r="H75" s="37"/>
      <c r="I75" s="37"/>
      <c r="J75" s="38"/>
    </row>
    <row r="76">
      <c r="A76" s="29" t="s">
        <v>71</v>
      </c>
      <c r="B76" s="36"/>
      <c r="C76" s="37"/>
      <c r="D76" s="37"/>
      <c r="E76" s="39" t="s">
        <v>144</v>
      </c>
      <c r="F76" s="37"/>
      <c r="G76" s="37"/>
      <c r="H76" s="37"/>
      <c r="I76" s="37"/>
      <c r="J76" s="38"/>
    </row>
    <row r="77" ht="409.5">
      <c r="A77" s="29" t="s">
        <v>32</v>
      </c>
      <c r="B77" s="36"/>
      <c r="C77" s="37"/>
      <c r="D77" s="37"/>
      <c r="E77" s="31" t="s">
        <v>142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138</v>
      </c>
      <c r="D78" s="29" t="s">
        <v>41</v>
      </c>
      <c r="E78" s="31" t="s">
        <v>139</v>
      </c>
      <c r="F78" s="32" t="s">
        <v>90</v>
      </c>
      <c r="G78" s="33">
        <v>76.793999999999997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45">
      <c r="A79" s="29" t="s">
        <v>30</v>
      </c>
      <c r="B79" s="36"/>
      <c r="C79" s="37"/>
      <c r="D79" s="37"/>
      <c r="E79" s="31" t="s">
        <v>145</v>
      </c>
      <c r="F79" s="37"/>
      <c r="G79" s="37"/>
      <c r="H79" s="37"/>
      <c r="I79" s="37"/>
      <c r="J79" s="38"/>
    </row>
    <row r="80" ht="75">
      <c r="A80" s="29" t="s">
        <v>71</v>
      </c>
      <c r="B80" s="36"/>
      <c r="C80" s="37"/>
      <c r="D80" s="37"/>
      <c r="E80" s="39" t="s">
        <v>146</v>
      </c>
      <c r="F80" s="37"/>
      <c r="G80" s="37"/>
      <c r="H80" s="37"/>
      <c r="I80" s="37"/>
      <c r="J80" s="38"/>
    </row>
    <row r="81" ht="409.5">
      <c r="A81" s="29" t="s">
        <v>32</v>
      </c>
      <c r="B81" s="36"/>
      <c r="C81" s="37"/>
      <c r="D81" s="37"/>
      <c r="E81" s="31" t="s">
        <v>142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147</v>
      </c>
      <c r="D82" s="29" t="s">
        <v>27</v>
      </c>
      <c r="E82" s="31" t="s">
        <v>148</v>
      </c>
      <c r="F82" s="32" t="s">
        <v>90</v>
      </c>
      <c r="G82" s="33">
        <v>44.737000000000002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30">
      <c r="A83" s="29" t="s">
        <v>30</v>
      </c>
      <c r="B83" s="36"/>
      <c r="C83" s="37"/>
      <c r="D83" s="37"/>
      <c r="E83" s="31" t="s">
        <v>149</v>
      </c>
      <c r="F83" s="37"/>
      <c r="G83" s="37"/>
      <c r="H83" s="37"/>
      <c r="I83" s="37"/>
      <c r="J83" s="38"/>
    </row>
    <row r="84">
      <c r="A84" s="29" t="s">
        <v>71</v>
      </c>
      <c r="B84" s="36"/>
      <c r="C84" s="37"/>
      <c r="D84" s="37"/>
      <c r="E84" s="39" t="s">
        <v>150</v>
      </c>
      <c r="F84" s="37"/>
      <c r="G84" s="37"/>
      <c r="H84" s="37"/>
      <c r="I84" s="37"/>
      <c r="J84" s="38"/>
    </row>
    <row r="85" ht="120">
      <c r="A85" s="29" t="s">
        <v>32</v>
      </c>
      <c r="B85" s="36"/>
      <c r="C85" s="37"/>
      <c r="D85" s="37"/>
      <c r="E85" s="31" t="s">
        <v>151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152</v>
      </c>
      <c r="D86" s="29" t="s">
        <v>27</v>
      </c>
      <c r="E86" s="31" t="s">
        <v>153</v>
      </c>
      <c r="F86" s="32" t="s">
        <v>90</v>
      </c>
      <c r="G86" s="33">
        <v>90.200000000000003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45">
      <c r="A87" s="29" t="s">
        <v>30</v>
      </c>
      <c r="B87" s="36"/>
      <c r="C87" s="37"/>
      <c r="D87" s="37"/>
      <c r="E87" s="31" t="s">
        <v>154</v>
      </c>
      <c r="F87" s="37"/>
      <c r="G87" s="37"/>
      <c r="H87" s="37"/>
      <c r="I87" s="37"/>
      <c r="J87" s="38"/>
    </row>
    <row r="88" ht="45">
      <c r="A88" s="29" t="s">
        <v>71</v>
      </c>
      <c r="B88" s="36"/>
      <c r="C88" s="37"/>
      <c r="D88" s="37"/>
      <c r="E88" s="39" t="s">
        <v>155</v>
      </c>
      <c r="F88" s="37"/>
      <c r="G88" s="37"/>
      <c r="H88" s="37"/>
      <c r="I88" s="37"/>
      <c r="J88" s="38"/>
    </row>
    <row r="89" ht="120">
      <c r="A89" s="29" t="s">
        <v>32</v>
      </c>
      <c r="B89" s="36"/>
      <c r="C89" s="37"/>
      <c r="D89" s="37"/>
      <c r="E89" s="31" t="s">
        <v>151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156</v>
      </c>
      <c r="D90" s="29" t="s">
        <v>27</v>
      </c>
      <c r="E90" s="31" t="s">
        <v>157</v>
      </c>
      <c r="F90" s="32" t="s">
        <v>108</v>
      </c>
      <c r="G90" s="33">
        <v>10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158</v>
      </c>
      <c r="F91" s="37"/>
      <c r="G91" s="37"/>
      <c r="H91" s="37"/>
      <c r="I91" s="37"/>
      <c r="J91" s="38"/>
    </row>
    <row r="92">
      <c r="A92" s="29" t="s">
        <v>71</v>
      </c>
      <c r="B92" s="36"/>
      <c r="C92" s="37"/>
      <c r="D92" s="37"/>
      <c r="E92" s="39" t="s">
        <v>159</v>
      </c>
      <c r="F92" s="37"/>
      <c r="G92" s="37"/>
      <c r="H92" s="37"/>
      <c r="I92" s="37"/>
      <c r="J92" s="38"/>
    </row>
    <row r="93" ht="120">
      <c r="A93" s="29" t="s">
        <v>32</v>
      </c>
      <c r="B93" s="36"/>
      <c r="C93" s="37"/>
      <c r="D93" s="37"/>
      <c r="E93" s="31" t="s">
        <v>151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160</v>
      </c>
      <c r="D94" s="29" t="s">
        <v>27</v>
      </c>
      <c r="E94" s="31" t="s">
        <v>161</v>
      </c>
      <c r="F94" s="32" t="s">
        <v>108</v>
      </c>
      <c r="G94" s="33">
        <v>11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30</v>
      </c>
      <c r="B95" s="36"/>
      <c r="C95" s="37"/>
      <c r="D95" s="37"/>
      <c r="E95" s="31" t="s">
        <v>162</v>
      </c>
      <c r="F95" s="37"/>
      <c r="G95" s="37"/>
      <c r="H95" s="37"/>
      <c r="I95" s="37"/>
      <c r="J95" s="38"/>
    </row>
    <row r="96">
      <c r="A96" s="29" t="s">
        <v>71</v>
      </c>
      <c r="B96" s="36"/>
      <c r="C96" s="37"/>
      <c r="D96" s="37"/>
      <c r="E96" s="39" t="s">
        <v>163</v>
      </c>
      <c r="F96" s="37"/>
      <c r="G96" s="37"/>
      <c r="H96" s="37"/>
      <c r="I96" s="37"/>
      <c r="J96" s="38"/>
    </row>
    <row r="97" ht="120">
      <c r="A97" s="29" t="s">
        <v>32</v>
      </c>
      <c r="B97" s="36"/>
      <c r="C97" s="37"/>
      <c r="D97" s="37"/>
      <c r="E97" s="31" t="s">
        <v>151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164</v>
      </c>
      <c r="D98" s="29" t="s">
        <v>27</v>
      </c>
      <c r="E98" s="31" t="s">
        <v>165</v>
      </c>
      <c r="F98" s="32" t="s">
        <v>108</v>
      </c>
      <c r="G98" s="33">
        <v>11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30</v>
      </c>
      <c r="B99" s="36"/>
      <c r="C99" s="37"/>
      <c r="D99" s="37"/>
      <c r="E99" s="31" t="s">
        <v>166</v>
      </c>
      <c r="F99" s="37"/>
      <c r="G99" s="37"/>
      <c r="H99" s="37"/>
      <c r="I99" s="37"/>
      <c r="J99" s="38"/>
    </row>
    <row r="100">
      <c r="A100" s="29" t="s">
        <v>71</v>
      </c>
      <c r="B100" s="36"/>
      <c r="C100" s="37"/>
      <c r="D100" s="37"/>
      <c r="E100" s="39" t="s">
        <v>167</v>
      </c>
      <c r="F100" s="37"/>
      <c r="G100" s="37"/>
      <c r="H100" s="37"/>
      <c r="I100" s="37"/>
      <c r="J100" s="38"/>
    </row>
    <row r="101" ht="120">
      <c r="A101" s="29" t="s">
        <v>32</v>
      </c>
      <c r="B101" s="36"/>
      <c r="C101" s="37"/>
      <c r="D101" s="37"/>
      <c r="E101" s="31" t="s">
        <v>151</v>
      </c>
      <c r="F101" s="37"/>
      <c r="G101" s="37"/>
      <c r="H101" s="37"/>
      <c r="I101" s="37"/>
      <c r="J101" s="38"/>
    </row>
    <row r="102">
      <c r="A102" s="29" t="s">
        <v>25</v>
      </c>
      <c r="B102" s="29">
        <v>24</v>
      </c>
      <c r="C102" s="30" t="s">
        <v>168</v>
      </c>
      <c r="D102" s="29" t="s">
        <v>27</v>
      </c>
      <c r="E102" s="31" t="s">
        <v>169</v>
      </c>
      <c r="F102" s="32" t="s">
        <v>108</v>
      </c>
      <c r="G102" s="33">
        <v>9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31" t="s">
        <v>170</v>
      </c>
      <c r="F103" s="37"/>
      <c r="G103" s="37"/>
      <c r="H103" s="37"/>
      <c r="I103" s="37"/>
      <c r="J103" s="38"/>
    </row>
    <row r="104">
      <c r="A104" s="29" t="s">
        <v>71</v>
      </c>
      <c r="B104" s="36"/>
      <c r="C104" s="37"/>
      <c r="D104" s="37"/>
      <c r="E104" s="39" t="s">
        <v>171</v>
      </c>
      <c r="F104" s="37"/>
      <c r="G104" s="37"/>
      <c r="H104" s="37"/>
      <c r="I104" s="37"/>
      <c r="J104" s="38"/>
    </row>
    <row r="105" ht="120">
      <c r="A105" s="29" t="s">
        <v>32</v>
      </c>
      <c r="B105" s="36"/>
      <c r="C105" s="37"/>
      <c r="D105" s="37"/>
      <c r="E105" s="31" t="s">
        <v>151</v>
      </c>
      <c r="F105" s="37"/>
      <c r="G105" s="37"/>
      <c r="H105" s="37"/>
      <c r="I105" s="37"/>
      <c r="J105" s="38"/>
    </row>
    <row r="106">
      <c r="A106" s="29" t="s">
        <v>25</v>
      </c>
      <c r="B106" s="29">
        <v>25</v>
      </c>
      <c r="C106" s="30" t="s">
        <v>172</v>
      </c>
      <c r="D106" s="29" t="s">
        <v>27</v>
      </c>
      <c r="E106" s="31" t="s">
        <v>173</v>
      </c>
      <c r="F106" s="32" t="s">
        <v>90</v>
      </c>
      <c r="G106" s="33">
        <v>12.441000000000001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45">
      <c r="A107" s="29" t="s">
        <v>30</v>
      </c>
      <c r="B107" s="36"/>
      <c r="C107" s="37"/>
      <c r="D107" s="37"/>
      <c r="E107" s="31" t="s">
        <v>174</v>
      </c>
      <c r="F107" s="37"/>
      <c r="G107" s="37"/>
      <c r="H107" s="37"/>
      <c r="I107" s="37"/>
      <c r="J107" s="38"/>
    </row>
    <row r="108" ht="90">
      <c r="A108" s="29" t="s">
        <v>71</v>
      </c>
      <c r="B108" s="36"/>
      <c r="C108" s="37"/>
      <c r="D108" s="37"/>
      <c r="E108" s="39" t="s">
        <v>175</v>
      </c>
      <c r="F108" s="37"/>
      <c r="G108" s="37"/>
      <c r="H108" s="37"/>
      <c r="I108" s="37"/>
      <c r="J108" s="38"/>
    </row>
    <row r="109" ht="409.5">
      <c r="A109" s="29" t="s">
        <v>32</v>
      </c>
      <c r="B109" s="36"/>
      <c r="C109" s="37"/>
      <c r="D109" s="37"/>
      <c r="E109" s="31" t="s">
        <v>176</v>
      </c>
      <c r="F109" s="37"/>
      <c r="G109" s="37"/>
      <c r="H109" s="37"/>
      <c r="I109" s="37"/>
      <c r="J109" s="38"/>
    </row>
    <row r="110">
      <c r="A110" s="29" t="s">
        <v>25</v>
      </c>
      <c r="B110" s="29">
        <v>26</v>
      </c>
      <c r="C110" s="30" t="s">
        <v>177</v>
      </c>
      <c r="D110" s="29" t="s">
        <v>27</v>
      </c>
      <c r="E110" s="31" t="s">
        <v>178</v>
      </c>
      <c r="F110" s="32" t="s">
        <v>90</v>
      </c>
      <c r="G110" s="33">
        <v>34.859999999999999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30">
      <c r="A111" s="29" t="s">
        <v>30</v>
      </c>
      <c r="B111" s="36"/>
      <c r="C111" s="37"/>
      <c r="D111" s="37"/>
      <c r="E111" s="31" t="s">
        <v>179</v>
      </c>
      <c r="F111" s="37"/>
      <c r="G111" s="37"/>
      <c r="H111" s="37"/>
      <c r="I111" s="37"/>
      <c r="J111" s="38"/>
    </row>
    <row r="112">
      <c r="A112" s="29" t="s">
        <v>71</v>
      </c>
      <c r="B112" s="36"/>
      <c r="C112" s="37"/>
      <c r="D112" s="37"/>
      <c r="E112" s="39" t="s">
        <v>180</v>
      </c>
      <c r="F112" s="37"/>
      <c r="G112" s="37"/>
      <c r="H112" s="37"/>
      <c r="I112" s="37"/>
      <c r="J112" s="38"/>
    </row>
    <row r="113" ht="345">
      <c r="A113" s="29" t="s">
        <v>32</v>
      </c>
      <c r="B113" s="36"/>
      <c r="C113" s="37"/>
      <c r="D113" s="37"/>
      <c r="E113" s="31" t="s">
        <v>181</v>
      </c>
      <c r="F113" s="37"/>
      <c r="G113" s="37"/>
      <c r="H113" s="37"/>
      <c r="I113" s="37"/>
      <c r="J113" s="38"/>
    </row>
    <row r="114">
      <c r="A114" s="29" t="s">
        <v>25</v>
      </c>
      <c r="B114" s="29">
        <v>27</v>
      </c>
      <c r="C114" s="30" t="s">
        <v>182</v>
      </c>
      <c r="D114" s="29" t="s">
        <v>35</v>
      </c>
      <c r="E114" s="31" t="s">
        <v>183</v>
      </c>
      <c r="F114" s="32" t="s">
        <v>184</v>
      </c>
      <c r="G114" s="33">
        <v>6571.7399999999998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30</v>
      </c>
      <c r="B115" s="36"/>
      <c r="C115" s="37"/>
      <c r="D115" s="37"/>
      <c r="E115" s="31" t="s">
        <v>185</v>
      </c>
      <c r="F115" s="37"/>
      <c r="G115" s="37"/>
      <c r="H115" s="37"/>
      <c r="I115" s="37"/>
      <c r="J115" s="38"/>
    </row>
    <row r="116">
      <c r="A116" s="29" t="s">
        <v>71</v>
      </c>
      <c r="B116" s="36"/>
      <c r="C116" s="37"/>
      <c r="D116" s="37"/>
      <c r="E116" s="39" t="s">
        <v>186</v>
      </c>
      <c r="F116" s="37"/>
      <c r="G116" s="37"/>
      <c r="H116" s="37"/>
      <c r="I116" s="37"/>
      <c r="J116" s="38"/>
    </row>
    <row r="117" ht="75">
      <c r="A117" s="29" t="s">
        <v>32</v>
      </c>
      <c r="B117" s="36"/>
      <c r="C117" s="37"/>
      <c r="D117" s="37"/>
      <c r="E117" s="31" t="s">
        <v>187</v>
      </c>
      <c r="F117" s="37"/>
      <c r="G117" s="37"/>
      <c r="H117" s="37"/>
      <c r="I117" s="37"/>
      <c r="J117" s="38"/>
    </row>
    <row r="118">
      <c r="A118" s="29" t="s">
        <v>25</v>
      </c>
      <c r="B118" s="29">
        <v>28</v>
      </c>
      <c r="C118" s="30" t="s">
        <v>182</v>
      </c>
      <c r="D118" s="29" t="s">
        <v>39</v>
      </c>
      <c r="E118" s="31" t="s">
        <v>183</v>
      </c>
      <c r="F118" s="32" t="s">
        <v>184</v>
      </c>
      <c r="G118" s="33">
        <v>451.17000000000002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31" t="s">
        <v>188</v>
      </c>
      <c r="F119" s="37"/>
      <c r="G119" s="37"/>
      <c r="H119" s="37"/>
      <c r="I119" s="37"/>
      <c r="J119" s="38"/>
    </row>
    <row r="120">
      <c r="A120" s="29" t="s">
        <v>71</v>
      </c>
      <c r="B120" s="36"/>
      <c r="C120" s="37"/>
      <c r="D120" s="37"/>
      <c r="E120" s="39" t="s">
        <v>189</v>
      </c>
      <c r="F120" s="37"/>
      <c r="G120" s="37"/>
      <c r="H120" s="37"/>
      <c r="I120" s="37"/>
      <c r="J120" s="38"/>
    </row>
    <row r="121" ht="75">
      <c r="A121" s="29" t="s">
        <v>32</v>
      </c>
      <c r="B121" s="36"/>
      <c r="C121" s="37"/>
      <c r="D121" s="37"/>
      <c r="E121" s="31" t="s">
        <v>187</v>
      </c>
      <c r="F121" s="37"/>
      <c r="G121" s="37"/>
      <c r="H121" s="37"/>
      <c r="I121" s="37"/>
      <c r="J121" s="38"/>
    </row>
    <row r="122">
      <c r="A122" s="29" t="s">
        <v>25</v>
      </c>
      <c r="B122" s="29">
        <v>29</v>
      </c>
      <c r="C122" s="30" t="s">
        <v>190</v>
      </c>
      <c r="D122" s="29" t="s">
        <v>27</v>
      </c>
      <c r="E122" s="31" t="s">
        <v>191</v>
      </c>
      <c r="F122" s="32" t="s">
        <v>184</v>
      </c>
      <c r="G122" s="33">
        <v>298.80000000000001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31" t="s">
        <v>192</v>
      </c>
      <c r="F123" s="37"/>
      <c r="G123" s="37"/>
      <c r="H123" s="37"/>
      <c r="I123" s="37"/>
      <c r="J123" s="38"/>
    </row>
    <row r="124">
      <c r="A124" s="29" t="s">
        <v>71</v>
      </c>
      <c r="B124" s="36"/>
      <c r="C124" s="37"/>
      <c r="D124" s="37"/>
      <c r="E124" s="39" t="s">
        <v>193</v>
      </c>
      <c r="F124" s="37"/>
      <c r="G124" s="37"/>
      <c r="H124" s="37"/>
      <c r="I124" s="37"/>
      <c r="J124" s="38"/>
    </row>
    <row r="125" ht="75">
      <c r="A125" s="29" t="s">
        <v>32</v>
      </c>
      <c r="B125" s="36"/>
      <c r="C125" s="37"/>
      <c r="D125" s="37"/>
      <c r="E125" s="31" t="s">
        <v>194</v>
      </c>
      <c r="F125" s="37"/>
      <c r="G125" s="37"/>
      <c r="H125" s="37"/>
      <c r="I125" s="37"/>
      <c r="J125" s="38"/>
    </row>
    <row r="126">
      <c r="A126" s="29" t="s">
        <v>25</v>
      </c>
      <c r="B126" s="29">
        <v>30</v>
      </c>
      <c r="C126" s="30" t="s">
        <v>195</v>
      </c>
      <c r="D126" s="29" t="s">
        <v>27</v>
      </c>
      <c r="E126" s="31" t="s">
        <v>196</v>
      </c>
      <c r="F126" s="32" t="s">
        <v>184</v>
      </c>
      <c r="G126" s="33">
        <v>298.80000000000001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31" t="s">
        <v>197</v>
      </c>
      <c r="F127" s="37"/>
      <c r="G127" s="37"/>
      <c r="H127" s="37"/>
      <c r="I127" s="37"/>
      <c r="J127" s="38"/>
    </row>
    <row r="128">
      <c r="A128" s="29" t="s">
        <v>71</v>
      </c>
      <c r="B128" s="36"/>
      <c r="C128" s="37"/>
      <c r="D128" s="37"/>
      <c r="E128" s="39" t="s">
        <v>198</v>
      </c>
      <c r="F128" s="37"/>
      <c r="G128" s="37"/>
      <c r="H128" s="37"/>
      <c r="I128" s="37"/>
      <c r="J128" s="38"/>
    </row>
    <row r="129" ht="75">
      <c r="A129" s="29" t="s">
        <v>32</v>
      </c>
      <c r="B129" s="36"/>
      <c r="C129" s="37"/>
      <c r="D129" s="37"/>
      <c r="E129" s="31" t="s">
        <v>199</v>
      </c>
      <c r="F129" s="37"/>
      <c r="G129" s="37"/>
      <c r="H129" s="37"/>
      <c r="I129" s="37"/>
      <c r="J129" s="38"/>
    </row>
    <row r="130">
      <c r="A130" s="29" t="s">
        <v>25</v>
      </c>
      <c r="B130" s="29">
        <v>31</v>
      </c>
      <c r="C130" s="30" t="s">
        <v>200</v>
      </c>
      <c r="D130" s="29" t="s">
        <v>27</v>
      </c>
      <c r="E130" s="31" t="s">
        <v>201</v>
      </c>
      <c r="F130" s="32" t="s">
        <v>184</v>
      </c>
      <c r="G130" s="33">
        <v>298.80000000000001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31" t="s">
        <v>202</v>
      </c>
      <c r="F131" s="37"/>
      <c r="G131" s="37"/>
      <c r="H131" s="37"/>
      <c r="I131" s="37"/>
      <c r="J131" s="38"/>
    </row>
    <row r="132">
      <c r="A132" s="29" t="s">
        <v>71</v>
      </c>
      <c r="B132" s="36"/>
      <c r="C132" s="37"/>
      <c r="D132" s="37"/>
      <c r="E132" s="39" t="s">
        <v>203</v>
      </c>
      <c r="F132" s="37"/>
      <c r="G132" s="37"/>
      <c r="H132" s="37"/>
      <c r="I132" s="37"/>
      <c r="J132" s="38"/>
    </row>
    <row r="133" ht="90">
      <c r="A133" s="29" t="s">
        <v>32</v>
      </c>
      <c r="B133" s="36"/>
      <c r="C133" s="37"/>
      <c r="D133" s="37"/>
      <c r="E133" s="31" t="s">
        <v>204</v>
      </c>
      <c r="F133" s="37"/>
      <c r="G133" s="37"/>
      <c r="H133" s="37"/>
      <c r="I133" s="37"/>
      <c r="J133" s="38"/>
    </row>
    <row r="134">
      <c r="A134" s="29" t="s">
        <v>25</v>
      </c>
      <c r="B134" s="29">
        <v>32</v>
      </c>
      <c r="C134" s="30" t="s">
        <v>205</v>
      </c>
      <c r="D134" s="29" t="s">
        <v>27</v>
      </c>
      <c r="E134" s="31" t="s">
        <v>206</v>
      </c>
      <c r="F134" s="32" t="s">
        <v>184</v>
      </c>
      <c r="G134" s="33">
        <v>298.80000000000001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197</v>
      </c>
      <c r="F135" s="37"/>
      <c r="G135" s="37"/>
      <c r="H135" s="37"/>
      <c r="I135" s="37"/>
      <c r="J135" s="38"/>
    </row>
    <row r="136">
      <c r="A136" s="29" t="s">
        <v>71</v>
      </c>
      <c r="B136" s="36"/>
      <c r="C136" s="37"/>
      <c r="D136" s="37"/>
      <c r="E136" s="39" t="s">
        <v>207</v>
      </c>
      <c r="F136" s="37"/>
      <c r="G136" s="37"/>
      <c r="H136" s="37"/>
      <c r="I136" s="37"/>
      <c r="J136" s="38"/>
    </row>
    <row r="137" ht="75">
      <c r="A137" s="29" t="s">
        <v>32</v>
      </c>
      <c r="B137" s="36"/>
      <c r="C137" s="37"/>
      <c r="D137" s="37"/>
      <c r="E137" s="31" t="s">
        <v>208</v>
      </c>
      <c r="F137" s="37"/>
      <c r="G137" s="37"/>
      <c r="H137" s="37"/>
      <c r="I137" s="37"/>
      <c r="J137" s="38"/>
    </row>
    <row r="138">
      <c r="A138" s="23" t="s">
        <v>22</v>
      </c>
      <c r="B138" s="24"/>
      <c r="C138" s="25" t="s">
        <v>209</v>
      </c>
      <c r="D138" s="26"/>
      <c r="E138" s="23" t="s">
        <v>210</v>
      </c>
      <c r="F138" s="26"/>
      <c r="G138" s="26"/>
      <c r="H138" s="26"/>
      <c r="I138" s="27">
        <f>SUMIFS(I139:I154,A139:A154,"P")</f>
        <v>0</v>
      </c>
      <c r="J138" s="28"/>
    </row>
    <row r="139">
      <c r="A139" s="29" t="s">
        <v>25</v>
      </c>
      <c r="B139" s="29">
        <v>33</v>
      </c>
      <c r="C139" s="30" t="s">
        <v>211</v>
      </c>
      <c r="D139" s="29" t="s">
        <v>27</v>
      </c>
      <c r="E139" s="31" t="s">
        <v>212</v>
      </c>
      <c r="F139" s="32" t="s">
        <v>184</v>
      </c>
      <c r="G139" s="33">
        <v>2475.6999999999998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30</v>
      </c>
      <c r="B140" s="36"/>
      <c r="C140" s="37"/>
      <c r="D140" s="37"/>
      <c r="E140" s="31" t="s">
        <v>213</v>
      </c>
      <c r="F140" s="37"/>
      <c r="G140" s="37"/>
      <c r="H140" s="37"/>
      <c r="I140" s="37"/>
      <c r="J140" s="38"/>
    </row>
    <row r="141">
      <c r="A141" s="29" t="s">
        <v>71</v>
      </c>
      <c r="B141" s="36"/>
      <c r="C141" s="37"/>
      <c r="D141" s="37"/>
      <c r="E141" s="39" t="s">
        <v>214</v>
      </c>
      <c r="F141" s="37"/>
      <c r="G141" s="37"/>
      <c r="H141" s="37"/>
      <c r="I141" s="37"/>
      <c r="J141" s="38"/>
    </row>
    <row r="142" ht="105">
      <c r="A142" s="29" t="s">
        <v>32</v>
      </c>
      <c r="B142" s="36"/>
      <c r="C142" s="37"/>
      <c r="D142" s="37"/>
      <c r="E142" s="31" t="s">
        <v>215</v>
      </c>
      <c r="F142" s="37"/>
      <c r="G142" s="37"/>
      <c r="H142" s="37"/>
      <c r="I142" s="37"/>
      <c r="J142" s="38"/>
    </row>
    <row r="143">
      <c r="A143" s="29" t="s">
        <v>25</v>
      </c>
      <c r="B143" s="29">
        <v>34</v>
      </c>
      <c r="C143" s="30" t="s">
        <v>216</v>
      </c>
      <c r="D143" s="29" t="s">
        <v>27</v>
      </c>
      <c r="E143" s="31" t="s">
        <v>217</v>
      </c>
      <c r="F143" s="32" t="s">
        <v>108</v>
      </c>
      <c r="G143" s="33">
        <v>1303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30">
      <c r="A144" s="29" t="s">
        <v>30</v>
      </c>
      <c r="B144" s="36"/>
      <c r="C144" s="37"/>
      <c r="D144" s="37"/>
      <c r="E144" s="31" t="s">
        <v>218</v>
      </c>
      <c r="F144" s="37"/>
      <c r="G144" s="37"/>
      <c r="H144" s="37"/>
      <c r="I144" s="37"/>
      <c r="J144" s="38"/>
    </row>
    <row r="145">
      <c r="A145" s="29" t="s">
        <v>71</v>
      </c>
      <c r="B145" s="36"/>
      <c r="C145" s="37"/>
      <c r="D145" s="37"/>
      <c r="E145" s="39" t="s">
        <v>219</v>
      </c>
      <c r="F145" s="37"/>
      <c r="G145" s="37"/>
      <c r="H145" s="37"/>
      <c r="I145" s="37"/>
      <c r="J145" s="38"/>
    </row>
    <row r="146" ht="225">
      <c r="A146" s="29" t="s">
        <v>32</v>
      </c>
      <c r="B146" s="36"/>
      <c r="C146" s="37"/>
      <c r="D146" s="37"/>
      <c r="E146" s="31" t="s">
        <v>220</v>
      </c>
      <c r="F146" s="37"/>
      <c r="G146" s="37"/>
      <c r="H146" s="37"/>
      <c r="I146" s="37"/>
      <c r="J146" s="38"/>
    </row>
    <row r="147">
      <c r="A147" s="29" t="s">
        <v>25</v>
      </c>
      <c r="B147" s="29">
        <v>35</v>
      </c>
      <c r="C147" s="30" t="s">
        <v>221</v>
      </c>
      <c r="D147" s="29" t="s">
        <v>27</v>
      </c>
      <c r="E147" s="31" t="s">
        <v>222</v>
      </c>
      <c r="F147" s="32" t="s">
        <v>184</v>
      </c>
      <c r="G147" s="33">
        <v>6571.7399999999998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30">
      <c r="A148" s="29" t="s">
        <v>30</v>
      </c>
      <c r="B148" s="36"/>
      <c r="C148" s="37"/>
      <c r="D148" s="37"/>
      <c r="E148" s="31" t="s">
        <v>223</v>
      </c>
      <c r="F148" s="37"/>
      <c r="G148" s="37"/>
      <c r="H148" s="37"/>
      <c r="I148" s="37"/>
      <c r="J148" s="38"/>
    </row>
    <row r="149">
      <c r="A149" s="29" t="s">
        <v>71</v>
      </c>
      <c r="B149" s="36"/>
      <c r="C149" s="37"/>
      <c r="D149" s="37"/>
      <c r="E149" s="39" t="s">
        <v>224</v>
      </c>
      <c r="F149" s="37"/>
      <c r="G149" s="37"/>
      <c r="H149" s="37"/>
      <c r="I149" s="37"/>
      <c r="J149" s="38"/>
    </row>
    <row r="150" ht="105">
      <c r="A150" s="29" t="s">
        <v>32</v>
      </c>
      <c r="B150" s="36"/>
      <c r="C150" s="37"/>
      <c r="D150" s="37"/>
      <c r="E150" s="31" t="s">
        <v>225</v>
      </c>
      <c r="F150" s="37"/>
      <c r="G150" s="37"/>
      <c r="H150" s="37"/>
      <c r="I150" s="37"/>
      <c r="J150" s="38"/>
    </row>
    <row r="151">
      <c r="A151" s="29" t="s">
        <v>25</v>
      </c>
      <c r="B151" s="29">
        <v>36</v>
      </c>
      <c r="C151" s="30" t="s">
        <v>226</v>
      </c>
      <c r="D151" s="29" t="s">
        <v>27</v>
      </c>
      <c r="E151" s="31" t="s">
        <v>227</v>
      </c>
      <c r="F151" s="32" t="s">
        <v>90</v>
      </c>
      <c r="G151" s="33">
        <v>2899.4650000000001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30</v>
      </c>
      <c r="B152" s="36"/>
      <c r="C152" s="37"/>
      <c r="D152" s="37"/>
      <c r="E152" s="31" t="s">
        <v>228</v>
      </c>
      <c r="F152" s="37"/>
      <c r="G152" s="37"/>
      <c r="H152" s="37"/>
      <c r="I152" s="37"/>
      <c r="J152" s="38"/>
    </row>
    <row r="153" ht="60">
      <c r="A153" s="29" t="s">
        <v>71</v>
      </c>
      <c r="B153" s="36"/>
      <c r="C153" s="37"/>
      <c r="D153" s="37"/>
      <c r="E153" s="39" t="s">
        <v>229</v>
      </c>
      <c r="F153" s="37"/>
      <c r="G153" s="37"/>
      <c r="H153" s="37"/>
      <c r="I153" s="37"/>
      <c r="J153" s="38"/>
    </row>
    <row r="154" ht="105">
      <c r="A154" s="29" t="s">
        <v>32</v>
      </c>
      <c r="B154" s="36"/>
      <c r="C154" s="37"/>
      <c r="D154" s="37"/>
      <c r="E154" s="31" t="s">
        <v>230</v>
      </c>
      <c r="F154" s="37"/>
      <c r="G154" s="37"/>
      <c r="H154" s="37"/>
      <c r="I154" s="37"/>
      <c r="J154" s="38"/>
    </row>
    <row r="155">
      <c r="A155" s="23" t="s">
        <v>22</v>
      </c>
      <c r="B155" s="24"/>
      <c r="C155" s="25" t="s">
        <v>231</v>
      </c>
      <c r="D155" s="26"/>
      <c r="E155" s="23" t="s">
        <v>232</v>
      </c>
      <c r="F155" s="26"/>
      <c r="G155" s="26"/>
      <c r="H155" s="26"/>
      <c r="I155" s="27">
        <f>SUMIFS(I156:I175,A156:A175,"P")</f>
        <v>0</v>
      </c>
      <c r="J155" s="28"/>
    </row>
    <row r="156">
      <c r="A156" s="29" t="s">
        <v>25</v>
      </c>
      <c r="B156" s="29">
        <v>37</v>
      </c>
      <c r="C156" s="30" t="s">
        <v>233</v>
      </c>
      <c r="D156" s="29" t="s">
        <v>35</v>
      </c>
      <c r="E156" s="31" t="s">
        <v>234</v>
      </c>
      <c r="F156" s="32" t="s">
        <v>90</v>
      </c>
      <c r="G156" s="33">
        <v>2.855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30</v>
      </c>
      <c r="B157" s="36"/>
      <c r="C157" s="37"/>
      <c r="D157" s="37"/>
      <c r="E157" s="31" t="s">
        <v>235</v>
      </c>
      <c r="F157" s="37"/>
      <c r="G157" s="37"/>
      <c r="H157" s="37"/>
      <c r="I157" s="37"/>
      <c r="J157" s="38"/>
    </row>
    <row r="158" ht="105">
      <c r="A158" s="29" t="s">
        <v>71</v>
      </c>
      <c r="B158" s="36"/>
      <c r="C158" s="37"/>
      <c r="D158" s="37"/>
      <c r="E158" s="39" t="s">
        <v>236</v>
      </c>
      <c r="F158" s="37"/>
      <c r="G158" s="37"/>
      <c r="H158" s="37"/>
      <c r="I158" s="37"/>
      <c r="J158" s="38"/>
    </row>
    <row r="159" ht="409.5">
      <c r="A159" s="29" t="s">
        <v>32</v>
      </c>
      <c r="B159" s="36"/>
      <c r="C159" s="37"/>
      <c r="D159" s="37"/>
      <c r="E159" s="31" t="s">
        <v>237</v>
      </c>
      <c r="F159" s="37"/>
      <c r="G159" s="37"/>
      <c r="H159" s="37"/>
      <c r="I159" s="37"/>
      <c r="J159" s="38"/>
    </row>
    <row r="160">
      <c r="A160" s="29" t="s">
        <v>25</v>
      </c>
      <c r="B160" s="29">
        <v>38</v>
      </c>
      <c r="C160" s="30" t="s">
        <v>233</v>
      </c>
      <c r="D160" s="29" t="s">
        <v>39</v>
      </c>
      <c r="E160" s="31" t="s">
        <v>234</v>
      </c>
      <c r="F160" s="32" t="s">
        <v>90</v>
      </c>
      <c r="G160" s="33">
        <v>56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 ht="30">
      <c r="A161" s="29" t="s">
        <v>30</v>
      </c>
      <c r="B161" s="36"/>
      <c r="C161" s="37"/>
      <c r="D161" s="37"/>
      <c r="E161" s="31" t="s">
        <v>238</v>
      </c>
      <c r="F161" s="37"/>
      <c r="G161" s="37"/>
      <c r="H161" s="37"/>
      <c r="I161" s="37"/>
      <c r="J161" s="38"/>
    </row>
    <row r="162">
      <c r="A162" s="29" t="s">
        <v>71</v>
      </c>
      <c r="B162" s="36"/>
      <c r="C162" s="37"/>
      <c r="D162" s="37"/>
      <c r="E162" s="39" t="s">
        <v>239</v>
      </c>
      <c r="F162" s="37"/>
      <c r="G162" s="37"/>
      <c r="H162" s="37"/>
      <c r="I162" s="37"/>
      <c r="J162" s="38"/>
    </row>
    <row r="163" ht="409.5">
      <c r="A163" s="29" t="s">
        <v>32</v>
      </c>
      <c r="B163" s="36"/>
      <c r="C163" s="37"/>
      <c r="D163" s="37"/>
      <c r="E163" s="31" t="s">
        <v>237</v>
      </c>
      <c r="F163" s="37"/>
      <c r="G163" s="37"/>
      <c r="H163" s="37"/>
      <c r="I163" s="37"/>
      <c r="J163" s="38"/>
    </row>
    <row r="164">
      <c r="A164" s="29" t="s">
        <v>25</v>
      </c>
      <c r="B164" s="29">
        <v>39</v>
      </c>
      <c r="C164" s="30" t="s">
        <v>240</v>
      </c>
      <c r="D164" s="29" t="s">
        <v>27</v>
      </c>
      <c r="E164" s="31" t="s">
        <v>241</v>
      </c>
      <c r="F164" s="32" t="s">
        <v>90</v>
      </c>
      <c r="G164" s="33">
        <v>0.85199999999999998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30</v>
      </c>
      <c r="B165" s="36"/>
      <c r="C165" s="37"/>
      <c r="D165" s="37"/>
      <c r="E165" s="31" t="s">
        <v>242</v>
      </c>
      <c r="F165" s="37"/>
      <c r="G165" s="37"/>
      <c r="H165" s="37"/>
      <c r="I165" s="37"/>
      <c r="J165" s="38"/>
    </row>
    <row r="166" ht="105">
      <c r="A166" s="29" t="s">
        <v>71</v>
      </c>
      <c r="B166" s="36"/>
      <c r="C166" s="37"/>
      <c r="D166" s="37"/>
      <c r="E166" s="39" t="s">
        <v>243</v>
      </c>
      <c r="F166" s="37"/>
      <c r="G166" s="37"/>
      <c r="H166" s="37"/>
      <c r="I166" s="37"/>
      <c r="J166" s="38"/>
    </row>
    <row r="167" ht="105">
      <c r="A167" s="29" t="s">
        <v>32</v>
      </c>
      <c r="B167" s="36"/>
      <c r="C167" s="37"/>
      <c r="D167" s="37"/>
      <c r="E167" s="31" t="s">
        <v>230</v>
      </c>
      <c r="F167" s="37"/>
      <c r="G167" s="37"/>
      <c r="H167" s="37"/>
      <c r="I167" s="37"/>
      <c r="J167" s="38"/>
    </row>
    <row r="168">
      <c r="A168" s="29" t="s">
        <v>25</v>
      </c>
      <c r="B168" s="29">
        <v>40</v>
      </c>
      <c r="C168" s="30" t="s">
        <v>244</v>
      </c>
      <c r="D168" s="29" t="s">
        <v>27</v>
      </c>
      <c r="E168" s="31" t="s">
        <v>245</v>
      </c>
      <c r="F168" s="32" t="s">
        <v>90</v>
      </c>
      <c r="G168" s="33">
        <v>186.46000000000001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30</v>
      </c>
      <c r="B169" s="36"/>
      <c r="C169" s="37"/>
      <c r="D169" s="37"/>
      <c r="E169" s="31" t="s">
        <v>246</v>
      </c>
      <c r="F169" s="37"/>
      <c r="G169" s="37"/>
      <c r="H169" s="37"/>
      <c r="I169" s="37"/>
      <c r="J169" s="38"/>
    </row>
    <row r="170">
      <c r="A170" s="29" t="s">
        <v>71</v>
      </c>
      <c r="B170" s="36"/>
      <c r="C170" s="37"/>
      <c r="D170" s="37"/>
      <c r="E170" s="39" t="s">
        <v>247</v>
      </c>
      <c r="F170" s="37"/>
      <c r="G170" s="37"/>
      <c r="H170" s="37"/>
      <c r="I170" s="37"/>
      <c r="J170" s="38"/>
    </row>
    <row r="171" ht="409.5">
      <c r="A171" s="29" t="s">
        <v>32</v>
      </c>
      <c r="B171" s="36"/>
      <c r="C171" s="37"/>
      <c r="D171" s="37"/>
      <c r="E171" s="31" t="s">
        <v>237</v>
      </c>
      <c r="F171" s="37"/>
      <c r="G171" s="37"/>
      <c r="H171" s="37"/>
      <c r="I171" s="37"/>
      <c r="J171" s="38"/>
    </row>
    <row r="172">
      <c r="A172" s="29" t="s">
        <v>25</v>
      </c>
      <c r="B172" s="29">
        <v>41</v>
      </c>
      <c r="C172" s="30" t="s">
        <v>248</v>
      </c>
      <c r="D172" s="29" t="s">
        <v>27</v>
      </c>
      <c r="E172" s="31" t="s">
        <v>249</v>
      </c>
      <c r="F172" s="32" t="s">
        <v>90</v>
      </c>
      <c r="G172" s="33">
        <v>5.71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 ht="30">
      <c r="A173" s="29" t="s">
        <v>30</v>
      </c>
      <c r="B173" s="36"/>
      <c r="C173" s="37"/>
      <c r="D173" s="37"/>
      <c r="E173" s="31" t="s">
        <v>250</v>
      </c>
      <c r="F173" s="37"/>
      <c r="G173" s="37"/>
      <c r="H173" s="37"/>
      <c r="I173" s="37"/>
      <c r="J173" s="38"/>
    </row>
    <row r="174">
      <c r="A174" s="29" t="s">
        <v>71</v>
      </c>
      <c r="B174" s="36"/>
      <c r="C174" s="37"/>
      <c r="D174" s="37"/>
      <c r="E174" s="39" t="s">
        <v>251</v>
      </c>
      <c r="F174" s="37"/>
      <c r="G174" s="37"/>
      <c r="H174" s="37"/>
      <c r="I174" s="37"/>
      <c r="J174" s="38"/>
    </row>
    <row r="175" ht="150">
      <c r="A175" s="29" t="s">
        <v>32</v>
      </c>
      <c r="B175" s="36"/>
      <c r="C175" s="37"/>
      <c r="D175" s="37"/>
      <c r="E175" s="31" t="s">
        <v>252</v>
      </c>
      <c r="F175" s="37"/>
      <c r="G175" s="37"/>
      <c r="H175" s="37"/>
      <c r="I175" s="37"/>
      <c r="J175" s="38"/>
    </row>
    <row r="176">
      <c r="A176" s="23" t="s">
        <v>22</v>
      </c>
      <c r="B176" s="24"/>
      <c r="C176" s="25" t="s">
        <v>253</v>
      </c>
      <c r="D176" s="26"/>
      <c r="E176" s="23" t="s">
        <v>254</v>
      </c>
      <c r="F176" s="26"/>
      <c r="G176" s="26"/>
      <c r="H176" s="26"/>
      <c r="I176" s="27">
        <f>SUMIFS(I177:I264,A177:A264,"P")</f>
        <v>0</v>
      </c>
      <c r="J176" s="28"/>
    </row>
    <row r="177">
      <c r="A177" s="29" t="s">
        <v>25</v>
      </c>
      <c r="B177" s="29">
        <v>42</v>
      </c>
      <c r="C177" s="30" t="s">
        <v>255</v>
      </c>
      <c r="D177" s="29" t="s">
        <v>27</v>
      </c>
      <c r="E177" s="31" t="s">
        <v>256</v>
      </c>
      <c r="F177" s="32" t="s">
        <v>90</v>
      </c>
      <c r="G177" s="33">
        <v>197.24000000000001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 ht="30">
      <c r="A178" s="29" t="s">
        <v>30</v>
      </c>
      <c r="B178" s="36"/>
      <c r="C178" s="37"/>
      <c r="D178" s="37"/>
      <c r="E178" s="31" t="s">
        <v>257</v>
      </c>
      <c r="F178" s="37"/>
      <c r="G178" s="37"/>
      <c r="H178" s="37"/>
      <c r="I178" s="37"/>
      <c r="J178" s="38"/>
    </row>
    <row r="179">
      <c r="A179" s="29" t="s">
        <v>71</v>
      </c>
      <c r="B179" s="36"/>
      <c r="C179" s="37"/>
      <c r="D179" s="37"/>
      <c r="E179" s="39" t="s">
        <v>258</v>
      </c>
      <c r="F179" s="37"/>
      <c r="G179" s="37"/>
      <c r="H179" s="37"/>
      <c r="I179" s="37"/>
      <c r="J179" s="38"/>
    </row>
    <row r="180" ht="90">
      <c r="A180" s="29" t="s">
        <v>32</v>
      </c>
      <c r="B180" s="36"/>
      <c r="C180" s="37"/>
      <c r="D180" s="37"/>
      <c r="E180" s="31" t="s">
        <v>259</v>
      </c>
      <c r="F180" s="37"/>
      <c r="G180" s="37"/>
      <c r="H180" s="37"/>
      <c r="I180" s="37"/>
      <c r="J180" s="38"/>
    </row>
    <row r="181">
      <c r="A181" s="29" t="s">
        <v>25</v>
      </c>
      <c r="B181" s="29">
        <v>43</v>
      </c>
      <c r="C181" s="30" t="s">
        <v>260</v>
      </c>
      <c r="D181" s="29" t="s">
        <v>27</v>
      </c>
      <c r="E181" s="31" t="s">
        <v>261</v>
      </c>
      <c r="F181" s="32" t="s">
        <v>184</v>
      </c>
      <c r="G181" s="33">
        <v>67.200000000000003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>
      <c r="A182" s="29" t="s">
        <v>30</v>
      </c>
      <c r="B182" s="36"/>
      <c r="C182" s="37"/>
      <c r="D182" s="37"/>
      <c r="E182" s="31" t="s">
        <v>262</v>
      </c>
      <c r="F182" s="37"/>
      <c r="G182" s="37"/>
      <c r="H182" s="37"/>
      <c r="I182" s="37"/>
      <c r="J182" s="38"/>
    </row>
    <row r="183">
      <c r="A183" s="29" t="s">
        <v>71</v>
      </c>
      <c r="B183" s="36"/>
      <c r="C183" s="37"/>
      <c r="D183" s="37"/>
      <c r="E183" s="39" t="s">
        <v>263</v>
      </c>
      <c r="F183" s="37"/>
      <c r="G183" s="37"/>
      <c r="H183" s="37"/>
      <c r="I183" s="37"/>
      <c r="J183" s="38"/>
    </row>
    <row r="184" ht="90">
      <c r="A184" s="29" t="s">
        <v>32</v>
      </c>
      <c r="B184" s="36"/>
      <c r="C184" s="37"/>
      <c r="D184" s="37"/>
      <c r="E184" s="31" t="s">
        <v>259</v>
      </c>
      <c r="F184" s="37"/>
      <c r="G184" s="37"/>
      <c r="H184" s="37"/>
      <c r="I184" s="37"/>
      <c r="J184" s="38"/>
    </row>
    <row r="185">
      <c r="A185" s="29" t="s">
        <v>25</v>
      </c>
      <c r="B185" s="29">
        <v>44</v>
      </c>
      <c r="C185" s="30" t="s">
        <v>264</v>
      </c>
      <c r="D185" s="29" t="s">
        <v>27</v>
      </c>
      <c r="E185" s="31" t="s">
        <v>265</v>
      </c>
      <c r="F185" s="32" t="s">
        <v>184</v>
      </c>
      <c r="G185" s="33">
        <v>383.97000000000003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30</v>
      </c>
      <c r="B186" s="36"/>
      <c r="C186" s="37"/>
      <c r="D186" s="37"/>
      <c r="E186" s="31" t="s">
        <v>266</v>
      </c>
      <c r="F186" s="37"/>
      <c r="G186" s="37"/>
      <c r="H186" s="37"/>
      <c r="I186" s="37"/>
      <c r="J186" s="38"/>
    </row>
    <row r="187">
      <c r="A187" s="29" t="s">
        <v>71</v>
      </c>
      <c r="B187" s="36"/>
      <c r="C187" s="37"/>
      <c r="D187" s="37"/>
      <c r="E187" s="39" t="s">
        <v>267</v>
      </c>
      <c r="F187" s="37"/>
      <c r="G187" s="37"/>
      <c r="H187" s="37"/>
      <c r="I187" s="37"/>
      <c r="J187" s="38"/>
    </row>
    <row r="188" ht="90">
      <c r="A188" s="29" t="s">
        <v>32</v>
      </c>
      <c r="B188" s="36"/>
      <c r="C188" s="37"/>
      <c r="D188" s="37"/>
      <c r="E188" s="31" t="s">
        <v>259</v>
      </c>
      <c r="F188" s="37"/>
      <c r="G188" s="37"/>
      <c r="H188" s="37"/>
      <c r="I188" s="37"/>
      <c r="J188" s="38"/>
    </row>
    <row r="189">
      <c r="A189" s="29" t="s">
        <v>25</v>
      </c>
      <c r="B189" s="29">
        <v>45</v>
      </c>
      <c r="C189" s="30" t="s">
        <v>268</v>
      </c>
      <c r="D189" s="29" t="s">
        <v>27</v>
      </c>
      <c r="E189" s="31" t="s">
        <v>269</v>
      </c>
      <c r="F189" s="32" t="s">
        <v>184</v>
      </c>
      <c r="G189" s="33">
        <v>6385.2799999999997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 ht="105">
      <c r="A190" s="29" t="s">
        <v>30</v>
      </c>
      <c r="B190" s="36"/>
      <c r="C190" s="37"/>
      <c r="D190" s="37"/>
      <c r="E190" s="31" t="s">
        <v>270</v>
      </c>
      <c r="F190" s="37"/>
      <c r="G190" s="37"/>
      <c r="H190" s="37"/>
      <c r="I190" s="37"/>
      <c r="J190" s="38"/>
    </row>
    <row r="191" ht="45">
      <c r="A191" s="29" t="s">
        <v>71</v>
      </c>
      <c r="B191" s="36"/>
      <c r="C191" s="37"/>
      <c r="D191" s="37"/>
      <c r="E191" s="39" t="s">
        <v>271</v>
      </c>
      <c r="F191" s="37"/>
      <c r="G191" s="37"/>
      <c r="H191" s="37"/>
      <c r="I191" s="37"/>
      <c r="J191" s="38"/>
    </row>
    <row r="192" ht="120">
      <c r="A192" s="29" t="s">
        <v>32</v>
      </c>
      <c r="B192" s="36"/>
      <c r="C192" s="37"/>
      <c r="D192" s="37"/>
      <c r="E192" s="31" t="s">
        <v>272</v>
      </c>
      <c r="F192" s="37"/>
      <c r="G192" s="37"/>
      <c r="H192" s="37"/>
      <c r="I192" s="37"/>
      <c r="J192" s="38"/>
    </row>
    <row r="193">
      <c r="A193" s="29" t="s">
        <v>25</v>
      </c>
      <c r="B193" s="29">
        <v>46</v>
      </c>
      <c r="C193" s="30" t="s">
        <v>273</v>
      </c>
      <c r="D193" s="29" t="s">
        <v>27</v>
      </c>
      <c r="E193" s="31" t="s">
        <v>274</v>
      </c>
      <c r="F193" s="32" t="s">
        <v>184</v>
      </c>
      <c r="G193" s="33">
        <v>6571.7399999999998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 ht="105">
      <c r="A194" s="29" t="s">
        <v>30</v>
      </c>
      <c r="B194" s="36"/>
      <c r="C194" s="37"/>
      <c r="D194" s="37"/>
      <c r="E194" s="31" t="s">
        <v>275</v>
      </c>
      <c r="F194" s="37"/>
      <c r="G194" s="37"/>
      <c r="H194" s="37"/>
      <c r="I194" s="37"/>
      <c r="J194" s="38"/>
    </row>
    <row r="195" ht="60">
      <c r="A195" s="29" t="s">
        <v>71</v>
      </c>
      <c r="B195" s="36"/>
      <c r="C195" s="37"/>
      <c r="D195" s="37"/>
      <c r="E195" s="39" t="s">
        <v>276</v>
      </c>
      <c r="F195" s="37"/>
      <c r="G195" s="37"/>
      <c r="H195" s="37"/>
      <c r="I195" s="37"/>
      <c r="J195" s="38"/>
    </row>
    <row r="196" ht="120">
      <c r="A196" s="29" t="s">
        <v>32</v>
      </c>
      <c r="B196" s="36"/>
      <c r="C196" s="37"/>
      <c r="D196" s="37"/>
      <c r="E196" s="31" t="s">
        <v>272</v>
      </c>
      <c r="F196" s="37"/>
      <c r="G196" s="37"/>
      <c r="H196" s="37"/>
      <c r="I196" s="37"/>
      <c r="J196" s="38"/>
    </row>
    <row r="197">
      <c r="A197" s="29" t="s">
        <v>25</v>
      </c>
      <c r="B197" s="29">
        <v>47</v>
      </c>
      <c r="C197" s="30" t="s">
        <v>277</v>
      </c>
      <c r="D197" s="29" t="s">
        <v>27</v>
      </c>
      <c r="E197" s="31" t="s">
        <v>278</v>
      </c>
      <c r="F197" s="32" t="s">
        <v>184</v>
      </c>
      <c r="G197" s="33">
        <v>406.69999999999999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30</v>
      </c>
      <c r="B198" s="36"/>
      <c r="C198" s="37"/>
      <c r="D198" s="37"/>
      <c r="E198" s="31" t="s">
        <v>279</v>
      </c>
      <c r="F198" s="37"/>
      <c r="G198" s="37"/>
      <c r="H198" s="37"/>
      <c r="I198" s="37"/>
      <c r="J198" s="38"/>
    </row>
    <row r="199">
      <c r="A199" s="29" t="s">
        <v>71</v>
      </c>
      <c r="B199" s="36"/>
      <c r="C199" s="37"/>
      <c r="D199" s="37"/>
      <c r="E199" s="39" t="s">
        <v>280</v>
      </c>
      <c r="F199" s="37"/>
      <c r="G199" s="37"/>
      <c r="H199" s="37"/>
      <c r="I199" s="37"/>
      <c r="J199" s="38"/>
    </row>
    <row r="200" ht="120">
      <c r="A200" s="29" t="s">
        <v>32</v>
      </c>
      <c r="B200" s="36"/>
      <c r="C200" s="37"/>
      <c r="D200" s="37"/>
      <c r="E200" s="31" t="s">
        <v>281</v>
      </c>
      <c r="F200" s="37"/>
      <c r="G200" s="37"/>
      <c r="H200" s="37"/>
      <c r="I200" s="37"/>
      <c r="J200" s="38"/>
    </row>
    <row r="201">
      <c r="A201" s="29" t="s">
        <v>25</v>
      </c>
      <c r="B201" s="29">
        <v>48</v>
      </c>
      <c r="C201" s="30" t="s">
        <v>282</v>
      </c>
      <c r="D201" s="29" t="s">
        <v>35</v>
      </c>
      <c r="E201" s="31" t="s">
        <v>283</v>
      </c>
      <c r="F201" s="32" t="s">
        <v>184</v>
      </c>
      <c r="G201" s="33">
        <v>5731.1899999999996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30</v>
      </c>
      <c r="B202" s="36"/>
      <c r="C202" s="37"/>
      <c r="D202" s="37"/>
      <c r="E202" s="31" t="s">
        <v>284</v>
      </c>
      <c r="F202" s="37"/>
      <c r="G202" s="37"/>
      <c r="H202" s="37"/>
      <c r="I202" s="37"/>
      <c r="J202" s="38"/>
    </row>
    <row r="203">
      <c r="A203" s="29" t="s">
        <v>71</v>
      </c>
      <c r="B203" s="36"/>
      <c r="C203" s="37"/>
      <c r="D203" s="37"/>
      <c r="E203" s="39" t="s">
        <v>285</v>
      </c>
      <c r="F203" s="37"/>
      <c r="G203" s="37"/>
      <c r="H203" s="37"/>
      <c r="I203" s="37"/>
      <c r="J203" s="38"/>
    </row>
    <row r="204" ht="120">
      <c r="A204" s="29" t="s">
        <v>32</v>
      </c>
      <c r="B204" s="36"/>
      <c r="C204" s="37"/>
      <c r="D204" s="37"/>
      <c r="E204" s="31" t="s">
        <v>286</v>
      </c>
      <c r="F204" s="37"/>
      <c r="G204" s="37"/>
      <c r="H204" s="37"/>
      <c r="I204" s="37"/>
      <c r="J204" s="38"/>
    </row>
    <row r="205">
      <c r="A205" s="29" t="s">
        <v>25</v>
      </c>
      <c r="B205" s="29">
        <v>49</v>
      </c>
      <c r="C205" s="30" t="s">
        <v>282</v>
      </c>
      <c r="D205" s="29" t="s">
        <v>39</v>
      </c>
      <c r="E205" s="31" t="s">
        <v>283</v>
      </c>
      <c r="F205" s="32" t="s">
        <v>184</v>
      </c>
      <c r="G205" s="33">
        <v>5817.1000000000004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30</v>
      </c>
      <c r="B206" s="36"/>
      <c r="C206" s="37"/>
      <c r="D206" s="37"/>
      <c r="E206" s="31" t="s">
        <v>287</v>
      </c>
      <c r="F206" s="37"/>
      <c r="G206" s="37"/>
      <c r="H206" s="37"/>
      <c r="I206" s="37"/>
      <c r="J206" s="38"/>
    </row>
    <row r="207">
      <c r="A207" s="29" t="s">
        <v>71</v>
      </c>
      <c r="B207" s="36"/>
      <c r="C207" s="37"/>
      <c r="D207" s="37"/>
      <c r="E207" s="39" t="s">
        <v>288</v>
      </c>
      <c r="F207" s="37"/>
      <c r="G207" s="37"/>
      <c r="H207" s="37"/>
      <c r="I207" s="37"/>
      <c r="J207" s="38"/>
    </row>
    <row r="208" ht="120">
      <c r="A208" s="29" t="s">
        <v>32</v>
      </c>
      <c r="B208" s="36"/>
      <c r="C208" s="37"/>
      <c r="D208" s="37"/>
      <c r="E208" s="31" t="s">
        <v>286</v>
      </c>
      <c r="F208" s="37"/>
      <c r="G208" s="37"/>
      <c r="H208" s="37"/>
      <c r="I208" s="37"/>
      <c r="J208" s="38"/>
    </row>
    <row r="209">
      <c r="A209" s="29" t="s">
        <v>25</v>
      </c>
      <c r="B209" s="29">
        <v>50</v>
      </c>
      <c r="C209" s="30" t="s">
        <v>282</v>
      </c>
      <c r="D209" s="29" t="s">
        <v>41</v>
      </c>
      <c r="E209" s="31" t="s">
        <v>283</v>
      </c>
      <c r="F209" s="32" t="s">
        <v>184</v>
      </c>
      <c r="G209" s="33">
        <v>117.065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30</v>
      </c>
      <c r="B210" s="36"/>
      <c r="C210" s="37"/>
      <c r="D210" s="37"/>
      <c r="E210" s="31" t="s">
        <v>289</v>
      </c>
      <c r="F210" s="37"/>
      <c r="G210" s="37"/>
      <c r="H210" s="37"/>
      <c r="I210" s="37"/>
      <c r="J210" s="38"/>
    </row>
    <row r="211">
      <c r="A211" s="29" t="s">
        <v>71</v>
      </c>
      <c r="B211" s="36"/>
      <c r="C211" s="37"/>
      <c r="D211" s="37"/>
      <c r="E211" s="39" t="s">
        <v>290</v>
      </c>
      <c r="F211" s="37"/>
      <c r="G211" s="37"/>
      <c r="H211" s="37"/>
      <c r="I211" s="37"/>
      <c r="J211" s="38"/>
    </row>
    <row r="212" ht="120">
      <c r="A212" s="29" t="s">
        <v>32</v>
      </c>
      <c r="B212" s="36"/>
      <c r="C212" s="37"/>
      <c r="D212" s="37"/>
      <c r="E212" s="31" t="s">
        <v>286</v>
      </c>
      <c r="F212" s="37"/>
      <c r="G212" s="37"/>
      <c r="H212" s="37"/>
      <c r="I212" s="37"/>
      <c r="J212" s="38"/>
    </row>
    <row r="213">
      <c r="A213" s="29" t="s">
        <v>25</v>
      </c>
      <c r="B213" s="29">
        <v>51</v>
      </c>
      <c r="C213" s="30" t="s">
        <v>291</v>
      </c>
      <c r="D213" s="29" t="s">
        <v>35</v>
      </c>
      <c r="E213" s="31" t="s">
        <v>292</v>
      </c>
      <c r="F213" s="32" t="s">
        <v>184</v>
      </c>
      <c r="G213" s="33">
        <v>5753.1899999999996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>
      <c r="A214" s="29" t="s">
        <v>30</v>
      </c>
      <c r="B214" s="36"/>
      <c r="C214" s="37"/>
      <c r="D214" s="37"/>
      <c r="E214" s="31" t="s">
        <v>293</v>
      </c>
      <c r="F214" s="37"/>
      <c r="G214" s="37"/>
      <c r="H214" s="37"/>
      <c r="I214" s="37"/>
      <c r="J214" s="38"/>
    </row>
    <row r="215" ht="60">
      <c r="A215" s="29" t="s">
        <v>71</v>
      </c>
      <c r="B215" s="36"/>
      <c r="C215" s="37"/>
      <c r="D215" s="37"/>
      <c r="E215" s="39" t="s">
        <v>294</v>
      </c>
      <c r="F215" s="37"/>
      <c r="G215" s="37"/>
      <c r="H215" s="37"/>
      <c r="I215" s="37"/>
      <c r="J215" s="38"/>
    </row>
    <row r="216" ht="195">
      <c r="A216" s="29" t="s">
        <v>32</v>
      </c>
      <c r="B216" s="36"/>
      <c r="C216" s="37"/>
      <c r="D216" s="37"/>
      <c r="E216" s="31" t="s">
        <v>295</v>
      </c>
      <c r="F216" s="37"/>
      <c r="G216" s="37"/>
      <c r="H216" s="37"/>
      <c r="I216" s="37"/>
      <c r="J216" s="38"/>
    </row>
    <row r="217">
      <c r="A217" s="29" t="s">
        <v>25</v>
      </c>
      <c r="B217" s="29">
        <v>52</v>
      </c>
      <c r="C217" s="30" t="s">
        <v>291</v>
      </c>
      <c r="D217" s="29" t="s">
        <v>39</v>
      </c>
      <c r="E217" s="31" t="s">
        <v>292</v>
      </c>
      <c r="F217" s="32" t="s">
        <v>184</v>
      </c>
      <c r="G217" s="33">
        <v>114.77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>
      <c r="A218" s="29" t="s">
        <v>30</v>
      </c>
      <c r="B218" s="36"/>
      <c r="C218" s="37"/>
      <c r="D218" s="37"/>
      <c r="E218" s="31" t="s">
        <v>296</v>
      </c>
      <c r="F218" s="37"/>
      <c r="G218" s="37"/>
      <c r="H218" s="37"/>
      <c r="I218" s="37"/>
      <c r="J218" s="38"/>
    </row>
    <row r="219">
      <c r="A219" s="29" t="s">
        <v>71</v>
      </c>
      <c r="B219" s="36"/>
      <c r="C219" s="37"/>
      <c r="D219" s="37"/>
      <c r="E219" s="39" t="s">
        <v>297</v>
      </c>
      <c r="F219" s="37"/>
      <c r="G219" s="37"/>
      <c r="H219" s="37"/>
      <c r="I219" s="37"/>
      <c r="J219" s="38"/>
    </row>
    <row r="220" ht="195">
      <c r="A220" s="29" t="s">
        <v>32</v>
      </c>
      <c r="B220" s="36"/>
      <c r="C220" s="37"/>
      <c r="D220" s="37"/>
      <c r="E220" s="31" t="s">
        <v>295</v>
      </c>
      <c r="F220" s="37"/>
      <c r="G220" s="37"/>
      <c r="H220" s="37"/>
      <c r="I220" s="37"/>
      <c r="J220" s="38"/>
    </row>
    <row r="221">
      <c r="A221" s="29" t="s">
        <v>25</v>
      </c>
      <c r="B221" s="29">
        <v>53</v>
      </c>
      <c r="C221" s="30" t="s">
        <v>291</v>
      </c>
      <c r="D221" s="29" t="s">
        <v>41</v>
      </c>
      <c r="E221" s="31" t="s">
        <v>292</v>
      </c>
      <c r="F221" s="32" t="s">
        <v>184</v>
      </c>
      <c r="G221" s="33">
        <v>35.020000000000003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30</v>
      </c>
      <c r="B222" s="36"/>
      <c r="C222" s="37"/>
      <c r="D222" s="37"/>
      <c r="E222" s="31" t="s">
        <v>298</v>
      </c>
      <c r="F222" s="37"/>
      <c r="G222" s="37"/>
      <c r="H222" s="37"/>
      <c r="I222" s="37"/>
      <c r="J222" s="38"/>
    </row>
    <row r="223">
      <c r="A223" s="29" t="s">
        <v>71</v>
      </c>
      <c r="B223" s="36"/>
      <c r="C223" s="37"/>
      <c r="D223" s="37"/>
      <c r="E223" s="39" t="s">
        <v>299</v>
      </c>
      <c r="F223" s="37"/>
      <c r="G223" s="37"/>
      <c r="H223" s="37"/>
      <c r="I223" s="37"/>
      <c r="J223" s="38"/>
    </row>
    <row r="224" ht="195">
      <c r="A224" s="29" t="s">
        <v>32</v>
      </c>
      <c r="B224" s="36"/>
      <c r="C224" s="37"/>
      <c r="D224" s="37"/>
      <c r="E224" s="31" t="s">
        <v>295</v>
      </c>
      <c r="F224" s="37"/>
      <c r="G224" s="37"/>
      <c r="H224" s="37"/>
      <c r="I224" s="37"/>
      <c r="J224" s="38"/>
    </row>
    <row r="225">
      <c r="A225" s="29" t="s">
        <v>25</v>
      </c>
      <c r="B225" s="29">
        <v>54</v>
      </c>
      <c r="C225" s="30" t="s">
        <v>300</v>
      </c>
      <c r="D225" s="29" t="s">
        <v>35</v>
      </c>
      <c r="E225" s="31" t="s">
        <v>301</v>
      </c>
      <c r="F225" s="32" t="s">
        <v>184</v>
      </c>
      <c r="G225" s="33">
        <v>5817.1000000000004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30</v>
      </c>
      <c r="B226" s="36"/>
      <c r="C226" s="37"/>
      <c r="D226" s="37"/>
      <c r="E226" s="31" t="s">
        <v>302</v>
      </c>
      <c r="F226" s="37"/>
      <c r="G226" s="37"/>
      <c r="H226" s="37"/>
      <c r="I226" s="37"/>
      <c r="J226" s="38"/>
    </row>
    <row r="227" ht="45">
      <c r="A227" s="29" t="s">
        <v>71</v>
      </c>
      <c r="B227" s="36"/>
      <c r="C227" s="37"/>
      <c r="D227" s="37"/>
      <c r="E227" s="39" t="s">
        <v>303</v>
      </c>
      <c r="F227" s="37"/>
      <c r="G227" s="37"/>
      <c r="H227" s="37"/>
      <c r="I227" s="37"/>
      <c r="J227" s="38"/>
    </row>
    <row r="228" ht="195">
      <c r="A228" s="29" t="s">
        <v>32</v>
      </c>
      <c r="B228" s="36"/>
      <c r="C228" s="37"/>
      <c r="D228" s="37"/>
      <c r="E228" s="31" t="s">
        <v>295</v>
      </c>
      <c r="F228" s="37"/>
      <c r="G228" s="37"/>
      <c r="H228" s="37"/>
      <c r="I228" s="37"/>
      <c r="J228" s="38"/>
    </row>
    <row r="229">
      <c r="A229" s="29" t="s">
        <v>25</v>
      </c>
      <c r="B229" s="29">
        <v>55</v>
      </c>
      <c r="C229" s="30" t="s">
        <v>300</v>
      </c>
      <c r="D229" s="29" t="s">
        <v>39</v>
      </c>
      <c r="E229" s="31" t="s">
        <v>301</v>
      </c>
      <c r="F229" s="32" t="s">
        <v>184</v>
      </c>
      <c r="G229" s="33">
        <v>117.065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>
      <c r="A230" s="29" t="s">
        <v>30</v>
      </c>
      <c r="B230" s="36"/>
      <c r="C230" s="37"/>
      <c r="D230" s="37"/>
      <c r="E230" s="31" t="s">
        <v>304</v>
      </c>
      <c r="F230" s="37"/>
      <c r="G230" s="37"/>
      <c r="H230" s="37"/>
      <c r="I230" s="37"/>
      <c r="J230" s="38"/>
    </row>
    <row r="231">
      <c r="A231" s="29" t="s">
        <v>71</v>
      </c>
      <c r="B231" s="36"/>
      <c r="C231" s="37"/>
      <c r="D231" s="37"/>
      <c r="E231" s="39" t="s">
        <v>305</v>
      </c>
      <c r="F231" s="37"/>
      <c r="G231" s="37"/>
      <c r="H231" s="37"/>
      <c r="I231" s="37"/>
      <c r="J231" s="38"/>
    </row>
    <row r="232" ht="195">
      <c r="A232" s="29" t="s">
        <v>32</v>
      </c>
      <c r="B232" s="36"/>
      <c r="C232" s="37"/>
      <c r="D232" s="37"/>
      <c r="E232" s="31" t="s">
        <v>295</v>
      </c>
      <c r="F232" s="37"/>
      <c r="G232" s="37"/>
      <c r="H232" s="37"/>
      <c r="I232" s="37"/>
      <c r="J232" s="38"/>
    </row>
    <row r="233">
      <c r="A233" s="29" t="s">
        <v>25</v>
      </c>
      <c r="B233" s="29">
        <v>56</v>
      </c>
      <c r="C233" s="30" t="s">
        <v>306</v>
      </c>
      <c r="D233" s="29"/>
      <c r="E233" s="31" t="s">
        <v>307</v>
      </c>
      <c r="F233" s="32" t="s">
        <v>184</v>
      </c>
      <c r="G233" s="33">
        <v>5921.6800000000003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>
      <c r="A234" s="29" t="s">
        <v>30</v>
      </c>
      <c r="B234" s="36"/>
      <c r="C234" s="37"/>
      <c r="D234" s="37"/>
      <c r="E234" s="31" t="s">
        <v>308</v>
      </c>
      <c r="F234" s="37"/>
      <c r="G234" s="37"/>
      <c r="H234" s="37"/>
      <c r="I234" s="37"/>
      <c r="J234" s="38"/>
    </row>
    <row r="235" ht="45">
      <c r="A235" s="29" t="s">
        <v>71</v>
      </c>
      <c r="B235" s="36"/>
      <c r="C235" s="37"/>
      <c r="D235" s="37"/>
      <c r="E235" s="39" t="s">
        <v>309</v>
      </c>
      <c r="F235" s="37"/>
      <c r="G235" s="37"/>
      <c r="H235" s="37"/>
      <c r="I235" s="37"/>
      <c r="J235" s="38"/>
    </row>
    <row r="236" ht="195">
      <c r="A236" s="29" t="s">
        <v>32</v>
      </c>
      <c r="B236" s="36"/>
      <c r="C236" s="37"/>
      <c r="D236" s="37"/>
      <c r="E236" s="31" t="s">
        <v>295</v>
      </c>
      <c r="F236" s="37"/>
      <c r="G236" s="37"/>
      <c r="H236" s="37"/>
      <c r="I236" s="37"/>
      <c r="J236" s="38"/>
    </row>
    <row r="237">
      <c r="A237" s="29" t="s">
        <v>25</v>
      </c>
      <c r="B237" s="29">
        <v>57</v>
      </c>
      <c r="C237" s="30" t="s">
        <v>310</v>
      </c>
      <c r="D237" s="29" t="s">
        <v>27</v>
      </c>
      <c r="E237" s="31" t="s">
        <v>311</v>
      </c>
      <c r="F237" s="32" t="s">
        <v>184</v>
      </c>
      <c r="G237" s="33">
        <v>10.4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>
      <c r="A238" s="29" t="s">
        <v>30</v>
      </c>
      <c r="B238" s="36"/>
      <c r="C238" s="37"/>
      <c r="D238" s="37"/>
      <c r="E238" s="31" t="s">
        <v>312</v>
      </c>
      <c r="F238" s="37"/>
      <c r="G238" s="37"/>
      <c r="H238" s="37"/>
      <c r="I238" s="37"/>
      <c r="J238" s="38"/>
    </row>
    <row r="239">
      <c r="A239" s="29" t="s">
        <v>71</v>
      </c>
      <c r="B239" s="36"/>
      <c r="C239" s="37"/>
      <c r="D239" s="37"/>
      <c r="E239" s="39" t="s">
        <v>313</v>
      </c>
      <c r="F239" s="37"/>
      <c r="G239" s="37"/>
      <c r="H239" s="37"/>
      <c r="I239" s="37"/>
      <c r="J239" s="38"/>
    </row>
    <row r="240" ht="225">
      <c r="A240" s="29" t="s">
        <v>32</v>
      </c>
      <c r="B240" s="36"/>
      <c r="C240" s="37"/>
      <c r="D240" s="37"/>
      <c r="E240" s="31" t="s">
        <v>314</v>
      </c>
      <c r="F240" s="37"/>
      <c r="G240" s="37"/>
      <c r="H240" s="37"/>
      <c r="I240" s="37"/>
      <c r="J240" s="38"/>
    </row>
    <row r="241" ht="30">
      <c r="A241" s="29" t="s">
        <v>25</v>
      </c>
      <c r="B241" s="29">
        <v>58</v>
      </c>
      <c r="C241" s="30" t="s">
        <v>315</v>
      </c>
      <c r="D241" s="29" t="s">
        <v>27</v>
      </c>
      <c r="E241" s="31" t="s">
        <v>316</v>
      </c>
      <c r="F241" s="32" t="s">
        <v>184</v>
      </c>
      <c r="G241" s="33">
        <v>1.8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>
      <c r="A242" s="29" t="s">
        <v>30</v>
      </c>
      <c r="B242" s="36"/>
      <c r="C242" s="37"/>
      <c r="D242" s="37"/>
      <c r="E242" s="31" t="s">
        <v>317</v>
      </c>
      <c r="F242" s="37"/>
      <c r="G242" s="37"/>
      <c r="H242" s="37"/>
      <c r="I242" s="37"/>
      <c r="J242" s="38"/>
    </row>
    <row r="243">
      <c r="A243" s="29" t="s">
        <v>71</v>
      </c>
      <c r="B243" s="36"/>
      <c r="C243" s="37"/>
      <c r="D243" s="37"/>
      <c r="E243" s="39" t="s">
        <v>318</v>
      </c>
      <c r="F243" s="37"/>
      <c r="G243" s="37"/>
      <c r="H243" s="37"/>
      <c r="I243" s="37"/>
      <c r="J243" s="38"/>
    </row>
    <row r="244" ht="225">
      <c r="A244" s="29" t="s">
        <v>32</v>
      </c>
      <c r="B244" s="36"/>
      <c r="C244" s="37"/>
      <c r="D244" s="37"/>
      <c r="E244" s="31" t="s">
        <v>314</v>
      </c>
      <c r="F244" s="37"/>
      <c r="G244" s="37"/>
      <c r="H244" s="37"/>
      <c r="I244" s="37"/>
      <c r="J244" s="38"/>
    </row>
    <row r="245">
      <c r="A245" s="29" t="s">
        <v>25</v>
      </c>
      <c r="B245" s="29">
        <v>59</v>
      </c>
      <c r="C245" s="30" t="s">
        <v>319</v>
      </c>
      <c r="D245" s="29" t="s">
        <v>27</v>
      </c>
      <c r="E245" s="31" t="s">
        <v>320</v>
      </c>
      <c r="F245" s="32" t="s">
        <v>184</v>
      </c>
      <c r="G245" s="33">
        <v>220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 ht="30">
      <c r="A246" s="29" t="s">
        <v>30</v>
      </c>
      <c r="B246" s="36"/>
      <c r="C246" s="37"/>
      <c r="D246" s="37"/>
      <c r="E246" s="31" t="s">
        <v>321</v>
      </c>
      <c r="F246" s="37"/>
      <c r="G246" s="37"/>
      <c r="H246" s="37"/>
      <c r="I246" s="37"/>
      <c r="J246" s="38"/>
    </row>
    <row r="247">
      <c r="A247" s="29" t="s">
        <v>71</v>
      </c>
      <c r="B247" s="36"/>
      <c r="C247" s="37"/>
      <c r="D247" s="37"/>
      <c r="E247" s="39" t="s">
        <v>322</v>
      </c>
      <c r="F247" s="37"/>
      <c r="G247" s="37"/>
      <c r="H247" s="37"/>
      <c r="I247" s="37"/>
      <c r="J247" s="38"/>
    </row>
    <row r="248" ht="210">
      <c r="A248" s="29" t="s">
        <v>32</v>
      </c>
      <c r="B248" s="36"/>
      <c r="C248" s="37"/>
      <c r="D248" s="37"/>
      <c r="E248" s="31" t="s">
        <v>323</v>
      </c>
      <c r="F248" s="37"/>
      <c r="G248" s="37"/>
      <c r="H248" s="37"/>
      <c r="I248" s="37"/>
      <c r="J248" s="38"/>
    </row>
    <row r="249">
      <c r="A249" s="29" t="s">
        <v>25</v>
      </c>
      <c r="B249" s="29">
        <v>60</v>
      </c>
      <c r="C249" s="30" t="s">
        <v>324</v>
      </c>
      <c r="D249" s="29" t="s">
        <v>35</v>
      </c>
      <c r="E249" s="31" t="s">
        <v>325</v>
      </c>
      <c r="F249" s="32" t="s">
        <v>184</v>
      </c>
      <c r="G249" s="33">
        <v>177.09999999999999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 ht="45">
      <c r="A250" s="29" t="s">
        <v>30</v>
      </c>
      <c r="B250" s="36"/>
      <c r="C250" s="37"/>
      <c r="D250" s="37"/>
      <c r="E250" s="31" t="s">
        <v>326</v>
      </c>
      <c r="F250" s="37"/>
      <c r="G250" s="37"/>
      <c r="H250" s="37"/>
      <c r="I250" s="37"/>
      <c r="J250" s="38"/>
    </row>
    <row r="251">
      <c r="A251" s="29" t="s">
        <v>71</v>
      </c>
      <c r="B251" s="36"/>
      <c r="C251" s="37"/>
      <c r="D251" s="37"/>
      <c r="E251" s="39" t="s">
        <v>327</v>
      </c>
      <c r="F251" s="37"/>
      <c r="G251" s="37"/>
      <c r="H251" s="37"/>
      <c r="I251" s="37"/>
      <c r="J251" s="38"/>
    </row>
    <row r="252" ht="165">
      <c r="A252" s="29" t="s">
        <v>32</v>
      </c>
      <c r="B252" s="36"/>
      <c r="C252" s="37"/>
      <c r="D252" s="37"/>
      <c r="E252" s="31" t="s">
        <v>328</v>
      </c>
      <c r="F252" s="37"/>
      <c r="G252" s="37"/>
      <c r="H252" s="37"/>
      <c r="I252" s="37"/>
      <c r="J252" s="38"/>
    </row>
    <row r="253">
      <c r="A253" s="29" t="s">
        <v>25</v>
      </c>
      <c r="B253" s="29">
        <v>61</v>
      </c>
      <c r="C253" s="30" t="s">
        <v>324</v>
      </c>
      <c r="D253" s="29" t="s">
        <v>39</v>
      </c>
      <c r="E253" s="31" t="s">
        <v>325</v>
      </c>
      <c r="F253" s="32" t="s">
        <v>184</v>
      </c>
      <c r="G253" s="33">
        <v>113.06</v>
      </c>
      <c r="H253" s="34">
        <v>0</v>
      </c>
      <c r="I253" s="34">
        <f>ROUND(G253*H253,P4)</f>
        <v>0</v>
      </c>
      <c r="J253" s="29"/>
      <c r="O253" s="35">
        <f>I253*0.21</f>
        <v>0</v>
      </c>
      <c r="P253">
        <v>3</v>
      </c>
    </row>
    <row r="254" ht="30">
      <c r="A254" s="29" t="s">
        <v>30</v>
      </c>
      <c r="B254" s="36"/>
      <c r="C254" s="37"/>
      <c r="D254" s="37"/>
      <c r="E254" s="31" t="s">
        <v>329</v>
      </c>
      <c r="F254" s="37"/>
      <c r="G254" s="37"/>
      <c r="H254" s="37"/>
      <c r="I254" s="37"/>
      <c r="J254" s="38"/>
    </row>
    <row r="255">
      <c r="A255" s="29" t="s">
        <v>71</v>
      </c>
      <c r="B255" s="36"/>
      <c r="C255" s="37"/>
      <c r="D255" s="37"/>
      <c r="E255" s="39" t="s">
        <v>330</v>
      </c>
      <c r="F255" s="37"/>
      <c r="G255" s="37"/>
      <c r="H255" s="37"/>
      <c r="I255" s="37"/>
      <c r="J255" s="38"/>
    </row>
    <row r="256" ht="165">
      <c r="A256" s="29" t="s">
        <v>32</v>
      </c>
      <c r="B256" s="36"/>
      <c r="C256" s="37"/>
      <c r="D256" s="37"/>
      <c r="E256" s="31" t="s">
        <v>328</v>
      </c>
      <c r="F256" s="37"/>
      <c r="G256" s="37"/>
      <c r="H256" s="37"/>
      <c r="I256" s="37"/>
      <c r="J256" s="38"/>
    </row>
    <row r="257">
      <c r="A257" s="29" t="s">
        <v>25</v>
      </c>
      <c r="B257" s="29">
        <v>62</v>
      </c>
      <c r="C257" s="30" t="s">
        <v>331</v>
      </c>
      <c r="D257" s="29" t="s">
        <v>35</v>
      </c>
      <c r="E257" s="31" t="s">
        <v>332</v>
      </c>
      <c r="F257" s="32" t="s">
        <v>184</v>
      </c>
      <c r="G257" s="33">
        <v>55</v>
      </c>
      <c r="H257" s="34">
        <v>0</v>
      </c>
      <c r="I257" s="34">
        <f>ROUND(G257*H257,P4)</f>
        <v>0</v>
      </c>
      <c r="J257" s="29"/>
      <c r="O257" s="35">
        <f>I257*0.21</f>
        <v>0</v>
      </c>
      <c r="P257">
        <v>3</v>
      </c>
    </row>
    <row r="258" ht="45">
      <c r="A258" s="29" t="s">
        <v>30</v>
      </c>
      <c r="B258" s="36"/>
      <c r="C258" s="37"/>
      <c r="D258" s="37"/>
      <c r="E258" s="31" t="s">
        <v>333</v>
      </c>
      <c r="F258" s="37"/>
      <c r="G258" s="37"/>
      <c r="H258" s="37"/>
      <c r="I258" s="37"/>
      <c r="J258" s="38"/>
    </row>
    <row r="259" ht="45">
      <c r="A259" s="29" t="s">
        <v>71</v>
      </c>
      <c r="B259" s="36"/>
      <c r="C259" s="37"/>
      <c r="D259" s="37"/>
      <c r="E259" s="39" t="s">
        <v>334</v>
      </c>
      <c r="F259" s="37"/>
      <c r="G259" s="37"/>
      <c r="H259" s="37"/>
      <c r="I259" s="37"/>
      <c r="J259" s="38"/>
    </row>
    <row r="260" ht="165">
      <c r="A260" s="29" t="s">
        <v>32</v>
      </c>
      <c r="B260" s="36"/>
      <c r="C260" s="37"/>
      <c r="D260" s="37"/>
      <c r="E260" s="31" t="s">
        <v>328</v>
      </c>
      <c r="F260" s="37"/>
      <c r="G260" s="37"/>
      <c r="H260" s="37"/>
      <c r="I260" s="37"/>
      <c r="J260" s="38"/>
    </row>
    <row r="261">
      <c r="A261" s="29" t="s">
        <v>25</v>
      </c>
      <c r="B261" s="29">
        <v>63</v>
      </c>
      <c r="C261" s="30" t="s">
        <v>331</v>
      </c>
      <c r="D261" s="29" t="s">
        <v>39</v>
      </c>
      <c r="E261" s="31" t="s">
        <v>332</v>
      </c>
      <c r="F261" s="32" t="s">
        <v>184</v>
      </c>
      <c r="G261" s="33">
        <v>224.74000000000001</v>
      </c>
      <c r="H261" s="34">
        <v>0</v>
      </c>
      <c r="I261" s="34">
        <f>ROUND(G261*H261,P4)</f>
        <v>0</v>
      </c>
      <c r="J261" s="29"/>
      <c r="O261" s="35">
        <f>I261*0.21</f>
        <v>0</v>
      </c>
      <c r="P261">
        <v>3</v>
      </c>
    </row>
    <row r="262" ht="30">
      <c r="A262" s="29" t="s">
        <v>30</v>
      </c>
      <c r="B262" s="36"/>
      <c r="C262" s="37"/>
      <c r="D262" s="37"/>
      <c r="E262" s="31" t="s">
        <v>335</v>
      </c>
      <c r="F262" s="37"/>
      <c r="G262" s="37"/>
      <c r="H262" s="37"/>
      <c r="I262" s="37"/>
      <c r="J262" s="38"/>
    </row>
    <row r="263">
      <c r="A263" s="29" t="s">
        <v>71</v>
      </c>
      <c r="B263" s="36"/>
      <c r="C263" s="37"/>
      <c r="D263" s="37"/>
      <c r="E263" s="39" t="s">
        <v>336</v>
      </c>
      <c r="F263" s="37"/>
      <c r="G263" s="37"/>
      <c r="H263" s="37"/>
      <c r="I263" s="37"/>
      <c r="J263" s="38"/>
    </row>
    <row r="264" ht="165">
      <c r="A264" s="29" t="s">
        <v>32</v>
      </c>
      <c r="B264" s="36"/>
      <c r="C264" s="37"/>
      <c r="D264" s="37"/>
      <c r="E264" s="31" t="s">
        <v>328</v>
      </c>
      <c r="F264" s="37"/>
      <c r="G264" s="37"/>
      <c r="H264" s="37"/>
      <c r="I264" s="37"/>
      <c r="J264" s="38"/>
    </row>
    <row r="265">
      <c r="A265" s="23" t="s">
        <v>22</v>
      </c>
      <c r="B265" s="24"/>
      <c r="C265" s="25" t="s">
        <v>337</v>
      </c>
      <c r="D265" s="26"/>
      <c r="E265" s="23" t="s">
        <v>338</v>
      </c>
      <c r="F265" s="26"/>
      <c r="G265" s="26"/>
      <c r="H265" s="26"/>
      <c r="I265" s="27">
        <f>SUMIFS(I266:I277,A266:A277,"P")</f>
        <v>0</v>
      </c>
      <c r="J265" s="28"/>
    </row>
    <row r="266" ht="30">
      <c r="A266" s="29" t="s">
        <v>25</v>
      </c>
      <c r="B266" s="29">
        <v>64</v>
      </c>
      <c r="C266" s="30" t="s">
        <v>339</v>
      </c>
      <c r="D266" s="29" t="s">
        <v>27</v>
      </c>
      <c r="E266" s="31" t="s">
        <v>340</v>
      </c>
      <c r="F266" s="32" t="s">
        <v>184</v>
      </c>
      <c r="G266" s="33">
        <v>4.7999999999999998</v>
      </c>
      <c r="H266" s="34">
        <v>0</v>
      </c>
      <c r="I266" s="34">
        <f>ROUND(G266*H266,P4)</f>
        <v>0</v>
      </c>
      <c r="J266" s="29"/>
      <c r="O266" s="35">
        <f>I266*0.21</f>
        <v>0</v>
      </c>
      <c r="P266">
        <v>3</v>
      </c>
    </row>
    <row r="267">
      <c r="A267" s="29" t="s">
        <v>30</v>
      </c>
      <c r="B267" s="36"/>
      <c r="C267" s="37"/>
      <c r="D267" s="37"/>
      <c r="E267" s="43" t="s">
        <v>27</v>
      </c>
      <c r="F267" s="37"/>
      <c r="G267" s="37"/>
      <c r="H267" s="37"/>
      <c r="I267" s="37"/>
      <c r="J267" s="38"/>
    </row>
    <row r="268">
      <c r="A268" s="29" t="s">
        <v>71</v>
      </c>
      <c r="B268" s="36"/>
      <c r="C268" s="37"/>
      <c r="D268" s="37"/>
      <c r="E268" s="39" t="s">
        <v>341</v>
      </c>
      <c r="F268" s="37"/>
      <c r="G268" s="37"/>
      <c r="H268" s="37"/>
      <c r="I268" s="37"/>
      <c r="J268" s="38"/>
    </row>
    <row r="269" ht="120">
      <c r="A269" s="29" t="s">
        <v>32</v>
      </c>
      <c r="B269" s="36"/>
      <c r="C269" s="37"/>
      <c r="D269" s="37"/>
      <c r="E269" s="31" t="s">
        <v>342</v>
      </c>
      <c r="F269" s="37"/>
      <c r="G269" s="37"/>
      <c r="H269" s="37"/>
      <c r="I269" s="37"/>
      <c r="J269" s="38"/>
    </row>
    <row r="270" ht="30">
      <c r="A270" s="29" t="s">
        <v>25</v>
      </c>
      <c r="B270" s="29">
        <v>65</v>
      </c>
      <c r="C270" s="30" t="s">
        <v>343</v>
      </c>
      <c r="D270" s="29" t="s">
        <v>27</v>
      </c>
      <c r="E270" s="31" t="s">
        <v>344</v>
      </c>
      <c r="F270" s="32" t="s">
        <v>184</v>
      </c>
      <c r="G270" s="33">
        <v>3</v>
      </c>
      <c r="H270" s="34">
        <v>0</v>
      </c>
      <c r="I270" s="34">
        <f>ROUND(G270*H270,P4)</f>
        <v>0</v>
      </c>
      <c r="J270" s="29"/>
      <c r="O270" s="35">
        <f>I270*0.21</f>
        <v>0</v>
      </c>
      <c r="P270">
        <v>3</v>
      </c>
    </row>
    <row r="271">
      <c r="A271" s="29" t="s">
        <v>30</v>
      </c>
      <c r="B271" s="36"/>
      <c r="C271" s="37"/>
      <c r="D271" s="37"/>
      <c r="E271" s="43" t="s">
        <v>27</v>
      </c>
      <c r="F271" s="37"/>
      <c r="G271" s="37"/>
      <c r="H271" s="37"/>
      <c r="I271" s="37"/>
      <c r="J271" s="38"/>
    </row>
    <row r="272">
      <c r="A272" s="29" t="s">
        <v>71</v>
      </c>
      <c r="B272" s="36"/>
      <c r="C272" s="37"/>
      <c r="D272" s="37"/>
      <c r="E272" s="39" t="s">
        <v>345</v>
      </c>
      <c r="F272" s="37"/>
      <c r="G272" s="37"/>
      <c r="H272" s="37"/>
      <c r="I272" s="37"/>
      <c r="J272" s="38"/>
    </row>
    <row r="273" ht="120">
      <c r="A273" s="29" t="s">
        <v>32</v>
      </c>
      <c r="B273" s="36"/>
      <c r="C273" s="37"/>
      <c r="D273" s="37"/>
      <c r="E273" s="31" t="s">
        <v>342</v>
      </c>
      <c r="F273" s="37"/>
      <c r="G273" s="37"/>
      <c r="H273" s="37"/>
      <c r="I273" s="37"/>
      <c r="J273" s="38"/>
    </row>
    <row r="274">
      <c r="A274" s="29" t="s">
        <v>25</v>
      </c>
      <c r="B274" s="29">
        <v>66</v>
      </c>
      <c r="C274" s="30" t="s">
        <v>346</v>
      </c>
      <c r="D274" s="29" t="s">
        <v>27</v>
      </c>
      <c r="E274" s="31" t="s">
        <v>347</v>
      </c>
      <c r="F274" s="32" t="s">
        <v>184</v>
      </c>
      <c r="G274" s="33">
        <v>7.7999999999999998</v>
      </c>
      <c r="H274" s="34">
        <v>0</v>
      </c>
      <c r="I274" s="34">
        <f>ROUND(G274*H274,P4)</f>
        <v>0</v>
      </c>
      <c r="J274" s="29"/>
      <c r="O274" s="35">
        <f>I274*0.21</f>
        <v>0</v>
      </c>
      <c r="P274">
        <v>3</v>
      </c>
    </row>
    <row r="275">
      <c r="A275" s="29" t="s">
        <v>30</v>
      </c>
      <c r="B275" s="36"/>
      <c r="C275" s="37"/>
      <c r="D275" s="37"/>
      <c r="E275" s="43" t="s">
        <v>27</v>
      </c>
      <c r="F275" s="37"/>
      <c r="G275" s="37"/>
      <c r="H275" s="37"/>
      <c r="I275" s="37"/>
      <c r="J275" s="38"/>
    </row>
    <row r="276">
      <c r="A276" s="29" t="s">
        <v>71</v>
      </c>
      <c r="B276" s="36"/>
      <c r="C276" s="37"/>
      <c r="D276" s="37"/>
      <c r="E276" s="39" t="s">
        <v>348</v>
      </c>
      <c r="F276" s="37"/>
      <c r="G276" s="37"/>
      <c r="H276" s="37"/>
      <c r="I276" s="37"/>
      <c r="J276" s="38"/>
    </row>
    <row r="277" ht="120">
      <c r="A277" s="29" t="s">
        <v>32</v>
      </c>
      <c r="B277" s="36"/>
      <c r="C277" s="37"/>
      <c r="D277" s="37"/>
      <c r="E277" s="31" t="s">
        <v>342</v>
      </c>
      <c r="F277" s="37"/>
      <c r="G277" s="37"/>
      <c r="H277" s="37"/>
      <c r="I277" s="37"/>
      <c r="J277" s="38"/>
    </row>
    <row r="278">
      <c r="A278" s="23" t="s">
        <v>22</v>
      </c>
      <c r="B278" s="24"/>
      <c r="C278" s="25" t="s">
        <v>349</v>
      </c>
      <c r="D278" s="26"/>
      <c r="E278" s="23" t="s">
        <v>350</v>
      </c>
      <c r="F278" s="26"/>
      <c r="G278" s="26"/>
      <c r="H278" s="26"/>
      <c r="I278" s="27">
        <f>SUMIFS(I279:I302,A279:A302,"P")</f>
        <v>0</v>
      </c>
      <c r="J278" s="28"/>
    </row>
    <row r="279">
      <c r="A279" s="29" t="s">
        <v>25</v>
      </c>
      <c r="B279" s="29">
        <v>67</v>
      </c>
      <c r="C279" s="30" t="s">
        <v>351</v>
      </c>
      <c r="D279" s="29" t="s">
        <v>27</v>
      </c>
      <c r="E279" s="31" t="s">
        <v>352</v>
      </c>
      <c r="F279" s="32" t="s">
        <v>108</v>
      </c>
      <c r="G279" s="33">
        <v>51</v>
      </c>
      <c r="H279" s="34">
        <v>0</v>
      </c>
      <c r="I279" s="34">
        <f>ROUND(G279*H279,P4)</f>
        <v>0</v>
      </c>
      <c r="J279" s="29"/>
      <c r="O279" s="35">
        <f>I279*0.21</f>
        <v>0</v>
      </c>
      <c r="P279">
        <v>3</v>
      </c>
    </row>
    <row r="280" ht="30">
      <c r="A280" s="29" t="s">
        <v>30</v>
      </c>
      <c r="B280" s="36"/>
      <c r="C280" s="37"/>
      <c r="D280" s="37"/>
      <c r="E280" s="31" t="s">
        <v>353</v>
      </c>
      <c r="F280" s="37"/>
      <c r="G280" s="37"/>
      <c r="H280" s="37"/>
      <c r="I280" s="37"/>
      <c r="J280" s="38"/>
    </row>
    <row r="281">
      <c r="A281" s="29" t="s">
        <v>71</v>
      </c>
      <c r="B281" s="36"/>
      <c r="C281" s="37"/>
      <c r="D281" s="37"/>
      <c r="E281" s="39" t="s">
        <v>354</v>
      </c>
      <c r="F281" s="37"/>
      <c r="G281" s="37"/>
      <c r="H281" s="37"/>
      <c r="I281" s="37"/>
      <c r="J281" s="38"/>
    </row>
    <row r="282" ht="330">
      <c r="A282" s="29" t="s">
        <v>32</v>
      </c>
      <c r="B282" s="36"/>
      <c r="C282" s="37"/>
      <c r="D282" s="37"/>
      <c r="E282" s="31" t="s">
        <v>355</v>
      </c>
      <c r="F282" s="37"/>
      <c r="G282" s="37"/>
      <c r="H282" s="37"/>
      <c r="I282" s="37"/>
      <c r="J282" s="38"/>
    </row>
    <row r="283">
      <c r="A283" s="29" t="s">
        <v>25</v>
      </c>
      <c r="B283" s="29">
        <v>68</v>
      </c>
      <c r="C283" s="30" t="s">
        <v>356</v>
      </c>
      <c r="D283" s="29" t="s">
        <v>27</v>
      </c>
      <c r="E283" s="31" t="s">
        <v>357</v>
      </c>
      <c r="F283" s="32" t="s">
        <v>108</v>
      </c>
      <c r="G283" s="33">
        <v>2</v>
      </c>
      <c r="H283" s="34">
        <v>0</v>
      </c>
      <c r="I283" s="34">
        <f>ROUND(G283*H283,P4)</f>
        <v>0</v>
      </c>
      <c r="J283" s="29"/>
      <c r="O283" s="35">
        <f>I283*0.21</f>
        <v>0</v>
      </c>
      <c r="P283">
        <v>3</v>
      </c>
    </row>
    <row r="284">
      <c r="A284" s="29" t="s">
        <v>30</v>
      </c>
      <c r="B284" s="36"/>
      <c r="C284" s="37"/>
      <c r="D284" s="37"/>
      <c r="E284" s="31" t="s">
        <v>358</v>
      </c>
      <c r="F284" s="37"/>
      <c r="G284" s="37"/>
      <c r="H284" s="37"/>
      <c r="I284" s="37"/>
      <c r="J284" s="38"/>
    </row>
    <row r="285">
      <c r="A285" s="29" t="s">
        <v>71</v>
      </c>
      <c r="B285" s="36"/>
      <c r="C285" s="37"/>
      <c r="D285" s="37"/>
      <c r="E285" s="39" t="s">
        <v>359</v>
      </c>
      <c r="F285" s="37"/>
      <c r="G285" s="37"/>
      <c r="H285" s="37"/>
      <c r="I285" s="37"/>
      <c r="J285" s="38"/>
    </row>
    <row r="286" ht="330">
      <c r="A286" s="29" t="s">
        <v>32</v>
      </c>
      <c r="B286" s="36"/>
      <c r="C286" s="37"/>
      <c r="D286" s="37"/>
      <c r="E286" s="31" t="s">
        <v>355</v>
      </c>
      <c r="F286" s="37"/>
      <c r="G286" s="37"/>
      <c r="H286" s="37"/>
      <c r="I286" s="37"/>
      <c r="J286" s="38"/>
    </row>
    <row r="287">
      <c r="A287" s="29" t="s">
        <v>25</v>
      </c>
      <c r="B287" s="29">
        <v>69</v>
      </c>
      <c r="C287" s="30" t="s">
        <v>360</v>
      </c>
      <c r="D287" s="29" t="s">
        <v>27</v>
      </c>
      <c r="E287" s="31" t="s">
        <v>361</v>
      </c>
      <c r="F287" s="32" t="s">
        <v>108</v>
      </c>
      <c r="G287" s="33">
        <v>5.2999999999999998</v>
      </c>
      <c r="H287" s="34">
        <v>0</v>
      </c>
      <c r="I287" s="34">
        <f>ROUND(G287*H287,P4)</f>
        <v>0</v>
      </c>
      <c r="J287" s="29"/>
      <c r="O287" s="35">
        <f>I287*0.21</f>
        <v>0</v>
      </c>
      <c r="P287">
        <v>3</v>
      </c>
    </row>
    <row r="288">
      <c r="A288" s="29" t="s">
        <v>30</v>
      </c>
      <c r="B288" s="36"/>
      <c r="C288" s="37"/>
      <c r="D288" s="37"/>
      <c r="E288" s="31" t="s">
        <v>358</v>
      </c>
      <c r="F288" s="37"/>
      <c r="G288" s="37"/>
      <c r="H288" s="37"/>
      <c r="I288" s="37"/>
      <c r="J288" s="38"/>
    </row>
    <row r="289" ht="45">
      <c r="A289" s="29" t="s">
        <v>71</v>
      </c>
      <c r="B289" s="36"/>
      <c r="C289" s="37"/>
      <c r="D289" s="37"/>
      <c r="E289" s="39" t="s">
        <v>362</v>
      </c>
      <c r="F289" s="37"/>
      <c r="G289" s="37"/>
      <c r="H289" s="37"/>
      <c r="I289" s="37"/>
      <c r="J289" s="38"/>
    </row>
    <row r="290" ht="330">
      <c r="A290" s="29" t="s">
        <v>32</v>
      </c>
      <c r="B290" s="36"/>
      <c r="C290" s="37"/>
      <c r="D290" s="37"/>
      <c r="E290" s="31" t="s">
        <v>355</v>
      </c>
      <c r="F290" s="37"/>
      <c r="G290" s="37"/>
      <c r="H290" s="37"/>
      <c r="I290" s="37"/>
      <c r="J290" s="38"/>
    </row>
    <row r="291">
      <c r="A291" s="29" t="s">
        <v>25</v>
      </c>
      <c r="B291" s="29">
        <v>70</v>
      </c>
      <c r="C291" s="30" t="s">
        <v>363</v>
      </c>
      <c r="D291" s="29" t="s">
        <v>27</v>
      </c>
      <c r="E291" s="31" t="s">
        <v>364</v>
      </c>
      <c r="F291" s="32" t="s">
        <v>108</v>
      </c>
      <c r="G291" s="33">
        <v>5.0999999999999996</v>
      </c>
      <c r="H291" s="34">
        <v>0</v>
      </c>
      <c r="I291" s="34">
        <f>ROUND(G291*H291,P4)</f>
        <v>0</v>
      </c>
      <c r="J291" s="29"/>
      <c r="O291" s="35">
        <f>I291*0.21</f>
        <v>0</v>
      </c>
      <c r="P291">
        <v>3</v>
      </c>
    </row>
    <row r="292">
      <c r="A292" s="29" t="s">
        <v>30</v>
      </c>
      <c r="B292" s="36"/>
      <c r="C292" s="37"/>
      <c r="D292" s="37"/>
      <c r="E292" s="31" t="s">
        <v>365</v>
      </c>
      <c r="F292" s="37"/>
      <c r="G292" s="37"/>
      <c r="H292" s="37"/>
      <c r="I292" s="37"/>
      <c r="J292" s="38"/>
    </row>
    <row r="293" ht="45">
      <c r="A293" s="29" t="s">
        <v>71</v>
      </c>
      <c r="B293" s="36"/>
      <c r="C293" s="37"/>
      <c r="D293" s="37"/>
      <c r="E293" s="39" t="s">
        <v>366</v>
      </c>
      <c r="F293" s="37"/>
      <c r="G293" s="37"/>
      <c r="H293" s="37"/>
      <c r="I293" s="37"/>
      <c r="J293" s="38"/>
    </row>
    <row r="294" ht="330">
      <c r="A294" s="29" t="s">
        <v>32</v>
      </c>
      <c r="B294" s="36"/>
      <c r="C294" s="37"/>
      <c r="D294" s="37"/>
      <c r="E294" s="31" t="s">
        <v>355</v>
      </c>
      <c r="F294" s="37"/>
      <c r="G294" s="37"/>
      <c r="H294" s="37"/>
      <c r="I294" s="37"/>
      <c r="J294" s="38"/>
    </row>
    <row r="295">
      <c r="A295" s="29" t="s">
        <v>25</v>
      </c>
      <c r="B295" s="29">
        <v>71</v>
      </c>
      <c r="C295" s="30" t="s">
        <v>367</v>
      </c>
      <c r="D295" s="29" t="s">
        <v>27</v>
      </c>
      <c r="E295" s="31" t="s">
        <v>368</v>
      </c>
      <c r="F295" s="32" t="s">
        <v>108</v>
      </c>
      <c r="G295" s="33">
        <v>1.8</v>
      </c>
      <c r="H295" s="34">
        <v>0</v>
      </c>
      <c r="I295" s="34">
        <f>ROUND(G295*H295,P4)</f>
        <v>0</v>
      </c>
      <c r="J295" s="29"/>
      <c r="O295" s="35">
        <f>I295*0.21</f>
        <v>0</v>
      </c>
      <c r="P295">
        <v>3</v>
      </c>
    </row>
    <row r="296">
      <c r="A296" s="29" t="s">
        <v>30</v>
      </c>
      <c r="B296" s="36"/>
      <c r="C296" s="37"/>
      <c r="D296" s="37"/>
      <c r="E296" s="31" t="s">
        <v>358</v>
      </c>
      <c r="F296" s="37"/>
      <c r="G296" s="37"/>
      <c r="H296" s="37"/>
      <c r="I296" s="37"/>
      <c r="J296" s="38"/>
    </row>
    <row r="297">
      <c r="A297" s="29" t="s">
        <v>71</v>
      </c>
      <c r="B297" s="36"/>
      <c r="C297" s="37"/>
      <c r="D297" s="37"/>
      <c r="E297" s="39" t="s">
        <v>369</v>
      </c>
      <c r="F297" s="37"/>
      <c r="G297" s="37"/>
      <c r="H297" s="37"/>
      <c r="I297" s="37"/>
      <c r="J297" s="38"/>
    </row>
    <row r="298" ht="330">
      <c r="A298" s="29" t="s">
        <v>32</v>
      </c>
      <c r="B298" s="36"/>
      <c r="C298" s="37"/>
      <c r="D298" s="37"/>
      <c r="E298" s="31" t="s">
        <v>355</v>
      </c>
      <c r="F298" s="37"/>
      <c r="G298" s="37"/>
      <c r="H298" s="37"/>
      <c r="I298" s="37"/>
      <c r="J298" s="38"/>
    </row>
    <row r="299">
      <c r="A299" s="29" t="s">
        <v>25</v>
      </c>
      <c r="B299" s="29">
        <v>72</v>
      </c>
      <c r="C299" s="30" t="s">
        <v>370</v>
      </c>
      <c r="D299" s="29" t="s">
        <v>27</v>
      </c>
      <c r="E299" s="31" t="s">
        <v>371</v>
      </c>
      <c r="F299" s="32" t="s">
        <v>69</v>
      </c>
      <c r="G299" s="33">
        <v>17</v>
      </c>
      <c r="H299" s="34">
        <v>0</v>
      </c>
      <c r="I299" s="34">
        <f>ROUND(G299*H299,P4)</f>
        <v>0</v>
      </c>
      <c r="J299" s="29"/>
      <c r="O299" s="35">
        <f>I299*0.21</f>
        <v>0</v>
      </c>
      <c r="P299">
        <v>3</v>
      </c>
    </row>
    <row r="300" ht="45">
      <c r="A300" s="29" t="s">
        <v>30</v>
      </c>
      <c r="B300" s="36"/>
      <c r="C300" s="37"/>
      <c r="D300" s="37"/>
      <c r="E300" s="31" t="s">
        <v>372</v>
      </c>
      <c r="F300" s="37"/>
      <c r="G300" s="37"/>
      <c r="H300" s="37"/>
      <c r="I300" s="37"/>
      <c r="J300" s="38"/>
    </row>
    <row r="301">
      <c r="A301" s="29" t="s">
        <v>71</v>
      </c>
      <c r="B301" s="36"/>
      <c r="C301" s="37"/>
      <c r="D301" s="37"/>
      <c r="E301" s="39" t="s">
        <v>373</v>
      </c>
      <c r="F301" s="37"/>
      <c r="G301" s="37"/>
      <c r="H301" s="37"/>
      <c r="I301" s="37"/>
      <c r="J301" s="38"/>
    </row>
    <row r="302" ht="120">
      <c r="A302" s="29" t="s">
        <v>32</v>
      </c>
      <c r="B302" s="36"/>
      <c r="C302" s="37"/>
      <c r="D302" s="37"/>
      <c r="E302" s="31" t="s">
        <v>374</v>
      </c>
      <c r="F302" s="37"/>
      <c r="G302" s="37"/>
      <c r="H302" s="37"/>
      <c r="I302" s="37"/>
      <c r="J302" s="38"/>
    </row>
    <row r="303">
      <c r="A303" s="23" t="s">
        <v>22</v>
      </c>
      <c r="B303" s="24"/>
      <c r="C303" s="25" t="s">
        <v>375</v>
      </c>
      <c r="D303" s="26"/>
      <c r="E303" s="23" t="s">
        <v>376</v>
      </c>
      <c r="F303" s="26"/>
      <c r="G303" s="26"/>
      <c r="H303" s="26"/>
      <c r="I303" s="27">
        <f>SUMIFS(I304:I367,A304:A367,"P")</f>
        <v>0</v>
      </c>
      <c r="J303" s="28"/>
    </row>
    <row r="304">
      <c r="A304" s="29" t="s">
        <v>25</v>
      </c>
      <c r="B304" s="29">
        <v>73</v>
      </c>
      <c r="C304" s="30" t="s">
        <v>377</v>
      </c>
      <c r="D304" s="29" t="s">
        <v>35</v>
      </c>
      <c r="E304" s="31" t="s">
        <v>378</v>
      </c>
      <c r="F304" s="32" t="s">
        <v>69</v>
      </c>
      <c r="G304" s="33">
        <v>19</v>
      </c>
      <c r="H304" s="34">
        <v>0</v>
      </c>
      <c r="I304" s="34">
        <f>ROUND(G304*H304,P4)</f>
        <v>0</v>
      </c>
      <c r="J304" s="29"/>
      <c r="O304" s="35">
        <f>I304*0.21</f>
        <v>0</v>
      </c>
      <c r="P304">
        <v>3</v>
      </c>
    </row>
    <row r="305">
      <c r="A305" s="29" t="s">
        <v>30</v>
      </c>
      <c r="B305" s="36"/>
      <c r="C305" s="37"/>
      <c r="D305" s="37"/>
      <c r="E305" s="31" t="s">
        <v>379</v>
      </c>
      <c r="F305" s="37"/>
      <c r="G305" s="37"/>
      <c r="H305" s="37"/>
      <c r="I305" s="37"/>
      <c r="J305" s="38"/>
    </row>
    <row r="306">
      <c r="A306" s="29" t="s">
        <v>71</v>
      </c>
      <c r="B306" s="36"/>
      <c r="C306" s="37"/>
      <c r="D306" s="37"/>
      <c r="E306" s="39" t="s">
        <v>380</v>
      </c>
      <c r="F306" s="37"/>
      <c r="G306" s="37"/>
      <c r="H306" s="37"/>
      <c r="I306" s="37"/>
      <c r="J306" s="38"/>
    </row>
    <row r="307" ht="90">
      <c r="A307" s="29" t="s">
        <v>32</v>
      </c>
      <c r="B307" s="36"/>
      <c r="C307" s="37"/>
      <c r="D307" s="37"/>
      <c r="E307" s="31" t="s">
        <v>381</v>
      </c>
      <c r="F307" s="37"/>
      <c r="G307" s="37"/>
      <c r="H307" s="37"/>
      <c r="I307" s="37"/>
      <c r="J307" s="38"/>
    </row>
    <row r="308">
      <c r="A308" s="29" t="s">
        <v>25</v>
      </c>
      <c r="B308" s="29">
        <v>74</v>
      </c>
      <c r="C308" s="30" t="s">
        <v>377</v>
      </c>
      <c r="D308" s="29" t="s">
        <v>39</v>
      </c>
      <c r="E308" s="31" t="s">
        <v>378</v>
      </c>
      <c r="F308" s="32" t="s">
        <v>69</v>
      </c>
      <c r="G308" s="33">
        <v>4</v>
      </c>
      <c r="H308" s="34">
        <v>0</v>
      </c>
      <c r="I308" s="34">
        <f>ROUND(G308*H308,P4)</f>
        <v>0</v>
      </c>
      <c r="J308" s="29"/>
      <c r="O308" s="35">
        <f>I308*0.21</f>
        <v>0</v>
      </c>
      <c r="P308">
        <v>3</v>
      </c>
    </row>
    <row r="309">
      <c r="A309" s="29" t="s">
        <v>30</v>
      </c>
      <c r="B309" s="36"/>
      <c r="C309" s="37"/>
      <c r="D309" s="37"/>
      <c r="E309" s="31" t="s">
        <v>382</v>
      </c>
      <c r="F309" s="37"/>
      <c r="G309" s="37"/>
      <c r="H309" s="37"/>
      <c r="I309" s="37"/>
      <c r="J309" s="38"/>
    </row>
    <row r="310">
      <c r="A310" s="29" t="s">
        <v>71</v>
      </c>
      <c r="B310" s="36"/>
      <c r="C310" s="37"/>
      <c r="D310" s="37"/>
      <c r="E310" s="39" t="s">
        <v>383</v>
      </c>
      <c r="F310" s="37"/>
      <c r="G310" s="37"/>
      <c r="H310" s="37"/>
      <c r="I310" s="37"/>
      <c r="J310" s="38"/>
    </row>
    <row r="311" ht="90">
      <c r="A311" s="29" t="s">
        <v>32</v>
      </c>
      <c r="B311" s="36"/>
      <c r="C311" s="37"/>
      <c r="D311" s="37"/>
      <c r="E311" s="31" t="s">
        <v>381</v>
      </c>
      <c r="F311" s="37"/>
      <c r="G311" s="37"/>
      <c r="H311" s="37"/>
      <c r="I311" s="37"/>
      <c r="J311" s="38"/>
    </row>
    <row r="312">
      <c r="A312" s="29" t="s">
        <v>25</v>
      </c>
      <c r="B312" s="29">
        <v>75</v>
      </c>
      <c r="C312" s="30" t="s">
        <v>384</v>
      </c>
      <c r="D312" s="29" t="s">
        <v>27</v>
      </c>
      <c r="E312" s="31" t="s">
        <v>385</v>
      </c>
      <c r="F312" s="32" t="s">
        <v>69</v>
      </c>
      <c r="G312" s="33">
        <v>7</v>
      </c>
      <c r="H312" s="34">
        <v>0</v>
      </c>
      <c r="I312" s="34">
        <f>ROUND(G312*H312,P4)</f>
        <v>0</v>
      </c>
      <c r="J312" s="29"/>
      <c r="O312" s="35">
        <f>I312*0.21</f>
        <v>0</v>
      </c>
      <c r="P312">
        <v>3</v>
      </c>
    </row>
    <row r="313">
      <c r="A313" s="29" t="s">
        <v>30</v>
      </c>
      <c r="B313" s="36"/>
      <c r="C313" s="37"/>
      <c r="D313" s="37"/>
      <c r="E313" s="43" t="s">
        <v>27</v>
      </c>
      <c r="F313" s="37"/>
      <c r="G313" s="37"/>
      <c r="H313" s="37"/>
      <c r="I313" s="37"/>
      <c r="J313" s="38"/>
    </row>
    <row r="314">
      <c r="A314" s="29" t="s">
        <v>71</v>
      </c>
      <c r="B314" s="36"/>
      <c r="C314" s="37"/>
      <c r="D314" s="37"/>
      <c r="E314" s="39" t="s">
        <v>386</v>
      </c>
      <c r="F314" s="37"/>
      <c r="G314" s="37"/>
      <c r="H314" s="37"/>
      <c r="I314" s="37"/>
      <c r="J314" s="38"/>
    </row>
    <row r="315" ht="75">
      <c r="A315" s="29" t="s">
        <v>32</v>
      </c>
      <c r="B315" s="36"/>
      <c r="C315" s="37"/>
      <c r="D315" s="37"/>
      <c r="E315" s="31" t="s">
        <v>387</v>
      </c>
      <c r="F315" s="37"/>
      <c r="G315" s="37"/>
      <c r="H315" s="37"/>
      <c r="I315" s="37"/>
      <c r="J315" s="38"/>
    </row>
    <row r="316" ht="30">
      <c r="A316" s="29" t="s">
        <v>25</v>
      </c>
      <c r="B316" s="29">
        <v>76</v>
      </c>
      <c r="C316" s="30" t="s">
        <v>388</v>
      </c>
      <c r="D316" s="29" t="s">
        <v>27</v>
      </c>
      <c r="E316" s="31" t="s">
        <v>389</v>
      </c>
      <c r="F316" s="32" t="s">
        <v>69</v>
      </c>
      <c r="G316" s="33">
        <v>4</v>
      </c>
      <c r="H316" s="34">
        <v>0</v>
      </c>
      <c r="I316" s="34">
        <f>ROUND(G316*H316,P4)</f>
        <v>0</v>
      </c>
      <c r="J316" s="29"/>
      <c r="O316" s="35">
        <f>I316*0.21</f>
        <v>0</v>
      </c>
      <c r="P316">
        <v>3</v>
      </c>
    </row>
    <row r="317" ht="30">
      <c r="A317" s="29" t="s">
        <v>30</v>
      </c>
      <c r="B317" s="36"/>
      <c r="C317" s="37"/>
      <c r="D317" s="37"/>
      <c r="E317" s="31" t="s">
        <v>390</v>
      </c>
      <c r="F317" s="37"/>
      <c r="G317" s="37"/>
      <c r="H317" s="37"/>
      <c r="I317" s="37"/>
      <c r="J317" s="38"/>
    </row>
    <row r="318">
      <c r="A318" s="29" t="s">
        <v>71</v>
      </c>
      <c r="B318" s="36"/>
      <c r="C318" s="37"/>
      <c r="D318" s="37"/>
      <c r="E318" s="39" t="s">
        <v>391</v>
      </c>
      <c r="F318" s="37"/>
      <c r="G318" s="37"/>
      <c r="H318" s="37"/>
      <c r="I318" s="37"/>
      <c r="J318" s="38"/>
    </row>
    <row r="319" ht="90">
      <c r="A319" s="29" t="s">
        <v>32</v>
      </c>
      <c r="B319" s="36"/>
      <c r="C319" s="37"/>
      <c r="D319" s="37"/>
      <c r="E319" s="31" t="s">
        <v>392</v>
      </c>
      <c r="F319" s="37"/>
      <c r="G319" s="37"/>
      <c r="H319" s="37"/>
      <c r="I319" s="37"/>
      <c r="J319" s="38"/>
    </row>
    <row r="320" ht="30">
      <c r="A320" s="29" t="s">
        <v>25</v>
      </c>
      <c r="B320" s="29">
        <v>77</v>
      </c>
      <c r="C320" s="30" t="s">
        <v>393</v>
      </c>
      <c r="D320" s="29" t="s">
        <v>27</v>
      </c>
      <c r="E320" s="31" t="s">
        <v>394</v>
      </c>
      <c r="F320" s="32" t="s">
        <v>184</v>
      </c>
      <c r="G320" s="33">
        <v>320.24400000000003</v>
      </c>
      <c r="H320" s="34">
        <v>0</v>
      </c>
      <c r="I320" s="34">
        <f>ROUND(G320*H320,P4)</f>
        <v>0</v>
      </c>
      <c r="J320" s="29"/>
      <c r="O320" s="35">
        <f>I320*0.21</f>
        <v>0</v>
      </c>
      <c r="P320">
        <v>3</v>
      </c>
    </row>
    <row r="321">
      <c r="A321" s="29" t="s">
        <v>30</v>
      </c>
      <c r="B321" s="36"/>
      <c r="C321" s="37"/>
      <c r="D321" s="37"/>
      <c r="E321" s="43" t="s">
        <v>27</v>
      </c>
      <c r="F321" s="37"/>
      <c r="G321" s="37"/>
      <c r="H321" s="37"/>
      <c r="I321" s="37"/>
      <c r="J321" s="38"/>
    </row>
    <row r="322" ht="90">
      <c r="A322" s="29" t="s">
        <v>71</v>
      </c>
      <c r="B322" s="36"/>
      <c r="C322" s="37"/>
      <c r="D322" s="37"/>
      <c r="E322" s="39" t="s">
        <v>395</v>
      </c>
      <c r="F322" s="37"/>
      <c r="G322" s="37"/>
      <c r="H322" s="37"/>
      <c r="I322" s="37"/>
      <c r="J322" s="38"/>
    </row>
    <row r="323" ht="105">
      <c r="A323" s="29" t="s">
        <v>32</v>
      </c>
      <c r="B323" s="36"/>
      <c r="C323" s="37"/>
      <c r="D323" s="37"/>
      <c r="E323" s="31" t="s">
        <v>396</v>
      </c>
      <c r="F323" s="37"/>
      <c r="G323" s="37"/>
      <c r="H323" s="37"/>
      <c r="I323" s="37"/>
      <c r="J323" s="38"/>
    </row>
    <row r="324" ht="30">
      <c r="A324" s="29" t="s">
        <v>25</v>
      </c>
      <c r="B324" s="29">
        <v>78</v>
      </c>
      <c r="C324" s="30" t="s">
        <v>397</v>
      </c>
      <c r="D324" s="29" t="s">
        <v>27</v>
      </c>
      <c r="E324" s="31" t="s">
        <v>398</v>
      </c>
      <c r="F324" s="32" t="s">
        <v>184</v>
      </c>
      <c r="G324" s="33">
        <v>320.24400000000003</v>
      </c>
      <c r="H324" s="34">
        <v>0</v>
      </c>
      <c r="I324" s="34">
        <f>ROUND(G324*H324,P4)</f>
        <v>0</v>
      </c>
      <c r="J324" s="29"/>
      <c r="O324" s="35">
        <f>I324*0.21</f>
        <v>0</v>
      </c>
      <c r="P324">
        <v>3</v>
      </c>
    </row>
    <row r="325">
      <c r="A325" s="29" t="s">
        <v>30</v>
      </c>
      <c r="B325" s="36"/>
      <c r="C325" s="37"/>
      <c r="D325" s="37"/>
      <c r="E325" s="43" t="s">
        <v>27</v>
      </c>
      <c r="F325" s="37"/>
      <c r="G325" s="37"/>
      <c r="H325" s="37"/>
      <c r="I325" s="37"/>
      <c r="J325" s="38"/>
    </row>
    <row r="326">
      <c r="A326" s="29" t="s">
        <v>71</v>
      </c>
      <c r="B326" s="36"/>
      <c r="C326" s="37"/>
      <c r="D326" s="37"/>
      <c r="E326" s="39" t="s">
        <v>399</v>
      </c>
      <c r="F326" s="37"/>
      <c r="G326" s="37"/>
      <c r="H326" s="37"/>
      <c r="I326" s="37"/>
      <c r="J326" s="38"/>
    </row>
    <row r="327" ht="105">
      <c r="A327" s="29" t="s">
        <v>32</v>
      </c>
      <c r="B327" s="36"/>
      <c r="C327" s="37"/>
      <c r="D327" s="37"/>
      <c r="E327" s="31" t="s">
        <v>396</v>
      </c>
      <c r="F327" s="37"/>
      <c r="G327" s="37"/>
      <c r="H327" s="37"/>
      <c r="I327" s="37"/>
      <c r="J327" s="38"/>
    </row>
    <row r="328">
      <c r="A328" s="29" t="s">
        <v>25</v>
      </c>
      <c r="B328" s="29">
        <v>79</v>
      </c>
      <c r="C328" s="30" t="s">
        <v>400</v>
      </c>
      <c r="D328" s="29" t="s">
        <v>35</v>
      </c>
      <c r="E328" s="31" t="s">
        <v>401</v>
      </c>
      <c r="F328" s="32" t="s">
        <v>69</v>
      </c>
      <c r="G328" s="33">
        <v>12</v>
      </c>
      <c r="H328" s="34">
        <v>0</v>
      </c>
      <c r="I328" s="34">
        <f>ROUND(G328*H328,P4)</f>
        <v>0</v>
      </c>
      <c r="J328" s="29"/>
      <c r="O328" s="35">
        <f>I328*0.21</f>
        <v>0</v>
      </c>
      <c r="P328">
        <v>3</v>
      </c>
    </row>
    <row r="329">
      <c r="A329" s="29" t="s">
        <v>30</v>
      </c>
      <c r="B329" s="36"/>
      <c r="C329" s="37"/>
      <c r="D329" s="37"/>
      <c r="E329" s="31" t="s">
        <v>402</v>
      </c>
      <c r="F329" s="37"/>
      <c r="G329" s="37"/>
      <c r="H329" s="37"/>
      <c r="I329" s="37"/>
      <c r="J329" s="38"/>
    </row>
    <row r="330">
      <c r="A330" s="29" t="s">
        <v>71</v>
      </c>
      <c r="B330" s="36"/>
      <c r="C330" s="37"/>
      <c r="D330" s="37"/>
      <c r="E330" s="39" t="s">
        <v>403</v>
      </c>
      <c r="F330" s="37"/>
      <c r="G330" s="37"/>
      <c r="H330" s="37"/>
      <c r="I330" s="37"/>
      <c r="J330" s="38"/>
    </row>
    <row r="331" ht="75">
      <c r="A331" s="29" t="s">
        <v>32</v>
      </c>
      <c r="B331" s="36"/>
      <c r="C331" s="37"/>
      <c r="D331" s="37"/>
      <c r="E331" s="31" t="s">
        <v>404</v>
      </c>
      <c r="F331" s="37"/>
      <c r="G331" s="37"/>
      <c r="H331" s="37"/>
      <c r="I331" s="37"/>
      <c r="J331" s="38"/>
    </row>
    <row r="332">
      <c r="A332" s="29" t="s">
        <v>25</v>
      </c>
      <c r="B332" s="29">
        <v>80</v>
      </c>
      <c r="C332" s="30" t="s">
        <v>400</v>
      </c>
      <c r="D332" s="29" t="s">
        <v>39</v>
      </c>
      <c r="E332" s="31" t="s">
        <v>401</v>
      </c>
      <c r="F332" s="32" t="s">
        <v>69</v>
      </c>
      <c r="G332" s="33">
        <v>12</v>
      </c>
      <c r="H332" s="34">
        <v>0</v>
      </c>
      <c r="I332" s="34">
        <f>ROUND(G332*H332,P4)</f>
        <v>0</v>
      </c>
      <c r="J332" s="29"/>
      <c r="O332" s="35">
        <f>I332*0.21</f>
        <v>0</v>
      </c>
      <c r="P332">
        <v>3</v>
      </c>
    </row>
    <row r="333">
      <c r="A333" s="29" t="s">
        <v>30</v>
      </c>
      <c r="B333" s="36"/>
      <c r="C333" s="37"/>
      <c r="D333" s="37"/>
      <c r="E333" s="31" t="s">
        <v>405</v>
      </c>
      <c r="F333" s="37"/>
      <c r="G333" s="37"/>
      <c r="H333" s="37"/>
      <c r="I333" s="37"/>
      <c r="J333" s="38"/>
    </row>
    <row r="334">
      <c r="A334" s="29" t="s">
        <v>71</v>
      </c>
      <c r="B334" s="36"/>
      <c r="C334" s="37"/>
      <c r="D334" s="37"/>
      <c r="E334" s="39" t="s">
        <v>403</v>
      </c>
      <c r="F334" s="37"/>
      <c r="G334" s="37"/>
      <c r="H334" s="37"/>
      <c r="I334" s="37"/>
      <c r="J334" s="38"/>
    </row>
    <row r="335" ht="75">
      <c r="A335" s="29" t="s">
        <v>32</v>
      </c>
      <c r="B335" s="36"/>
      <c r="C335" s="37"/>
      <c r="D335" s="37"/>
      <c r="E335" s="31" t="s">
        <v>404</v>
      </c>
      <c r="F335" s="37"/>
      <c r="G335" s="37"/>
      <c r="H335" s="37"/>
      <c r="I335" s="37"/>
      <c r="J335" s="38"/>
    </row>
    <row r="336">
      <c r="A336" s="29" t="s">
        <v>25</v>
      </c>
      <c r="B336" s="29">
        <v>81</v>
      </c>
      <c r="C336" s="30" t="s">
        <v>406</v>
      </c>
      <c r="D336" s="29" t="s">
        <v>35</v>
      </c>
      <c r="E336" s="31" t="s">
        <v>407</v>
      </c>
      <c r="F336" s="32" t="s">
        <v>108</v>
      </c>
      <c r="G336" s="33">
        <v>36</v>
      </c>
      <c r="H336" s="34">
        <v>0</v>
      </c>
      <c r="I336" s="34">
        <f>ROUND(G336*H336,P4)</f>
        <v>0</v>
      </c>
      <c r="J336" s="29"/>
      <c r="O336" s="35">
        <f>I336*0.21</f>
        <v>0</v>
      </c>
      <c r="P336">
        <v>3</v>
      </c>
    </row>
    <row r="337" ht="45">
      <c r="A337" s="29" t="s">
        <v>30</v>
      </c>
      <c r="B337" s="36"/>
      <c r="C337" s="37"/>
      <c r="D337" s="37"/>
      <c r="E337" s="31" t="s">
        <v>408</v>
      </c>
      <c r="F337" s="37"/>
      <c r="G337" s="37"/>
      <c r="H337" s="37"/>
      <c r="I337" s="37"/>
      <c r="J337" s="38"/>
    </row>
    <row r="338">
      <c r="A338" s="29" t="s">
        <v>71</v>
      </c>
      <c r="B338" s="36"/>
      <c r="C338" s="37"/>
      <c r="D338" s="37"/>
      <c r="E338" s="39" t="s">
        <v>409</v>
      </c>
      <c r="F338" s="37"/>
      <c r="G338" s="37"/>
      <c r="H338" s="37"/>
      <c r="I338" s="37"/>
      <c r="J338" s="38"/>
    </row>
    <row r="339" ht="90">
      <c r="A339" s="29" t="s">
        <v>32</v>
      </c>
      <c r="B339" s="36"/>
      <c r="C339" s="37"/>
      <c r="D339" s="37"/>
      <c r="E339" s="31" t="s">
        <v>410</v>
      </c>
      <c r="F339" s="37"/>
      <c r="G339" s="37"/>
      <c r="H339" s="37"/>
      <c r="I339" s="37"/>
      <c r="J339" s="38"/>
    </row>
    <row r="340">
      <c r="A340" s="29" t="s">
        <v>25</v>
      </c>
      <c r="B340" s="29">
        <v>82</v>
      </c>
      <c r="C340" s="30" t="s">
        <v>406</v>
      </c>
      <c r="D340" s="29" t="s">
        <v>39</v>
      </c>
      <c r="E340" s="31" t="s">
        <v>407</v>
      </c>
      <c r="F340" s="32" t="s">
        <v>108</v>
      </c>
      <c r="G340" s="33">
        <v>78</v>
      </c>
      <c r="H340" s="34">
        <v>0</v>
      </c>
      <c r="I340" s="34">
        <f>ROUND(G340*H340,P4)</f>
        <v>0</v>
      </c>
      <c r="J340" s="29"/>
      <c r="O340" s="35">
        <f>I340*0.21</f>
        <v>0</v>
      </c>
      <c r="P340">
        <v>3</v>
      </c>
    </row>
    <row r="341" ht="45">
      <c r="A341" s="29" t="s">
        <v>30</v>
      </c>
      <c r="B341" s="36"/>
      <c r="C341" s="37"/>
      <c r="D341" s="37"/>
      <c r="E341" s="31" t="s">
        <v>411</v>
      </c>
      <c r="F341" s="37"/>
      <c r="G341" s="37"/>
      <c r="H341" s="37"/>
      <c r="I341" s="37"/>
      <c r="J341" s="38"/>
    </row>
    <row r="342">
      <c r="A342" s="29" t="s">
        <v>71</v>
      </c>
      <c r="B342" s="36"/>
      <c r="C342" s="37"/>
      <c r="D342" s="37"/>
      <c r="E342" s="39" t="s">
        <v>412</v>
      </c>
      <c r="F342" s="37"/>
      <c r="G342" s="37"/>
      <c r="H342" s="37"/>
      <c r="I342" s="37"/>
      <c r="J342" s="38"/>
    </row>
    <row r="343" ht="90">
      <c r="A343" s="29" t="s">
        <v>32</v>
      </c>
      <c r="B343" s="36"/>
      <c r="C343" s="37"/>
      <c r="D343" s="37"/>
      <c r="E343" s="31" t="s">
        <v>410</v>
      </c>
      <c r="F343" s="37"/>
      <c r="G343" s="37"/>
      <c r="H343" s="37"/>
      <c r="I343" s="37"/>
      <c r="J343" s="38"/>
    </row>
    <row r="344" ht="30">
      <c r="A344" s="29" t="s">
        <v>25</v>
      </c>
      <c r="B344" s="29">
        <v>83</v>
      </c>
      <c r="C344" s="30" t="s">
        <v>413</v>
      </c>
      <c r="D344" s="29" t="s">
        <v>35</v>
      </c>
      <c r="E344" s="31" t="s">
        <v>414</v>
      </c>
      <c r="F344" s="32" t="s">
        <v>108</v>
      </c>
      <c r="G344" s="33">
        <v>1042</v>
      </c>
      <c r="H344" s="34">
        <v>0</v>
      </c>
      <c r="I344" s="34">
        <f>ROUND(G344*H344,P4)</f>
        <v>0</v>
      </c>
      <c r="J344" s="29"/>
      <c r="O344" s="35">
        <f>I344*0.21</f>
        <v>0</v>
      </c>
      <c r="P344">
        <v>3</v>
      </c>
    </row>
    <row r="345" ht="45">
      <c r="A345" s="29" t="s">
        <v>30</v>
      </c>
      <c r="B345" s="36"/>
      <c r="C345" s="37"/>
      <c r="D345" s="37"/>
      <c r="E345" s="31" t="s">
        <v>415</v>
      </c>
      <c r="F345" s="37"/>
      <c r="G345" s="37"/>
      <c r="H345" s="37"/>
      <c r="I345" s="37"/>
      <c r="J345" s="38"/>
    </row>
    <row r="346">
      <c r="A346" s="29" t="s">
        <v>71</v>
      </c>
      <c r="B346" s="36"/>
      <c r="C346" s="37"/>
      <c r="D346" s="37"/>
      <c r="E346" s="39" t="s">
        <v>113</v>
      </c>
      <c r="F346" s="37"/>
      <c r="G346" s="37"/>
      <c r="H346" s="37"/>
      <c r="I346" s="37"/>
      <c r="J346" s="38"/>
    </row>
    <row r="347" ht="90">
      <c r="A347" s="29" t="s">
        <v>32</v>
      </c>
      <c r="B347" s="36"/>
      <c r="C347" s="37"/>
      <c r="D347" s="37"/>
      <c r="E347" s="31" t="s">
        <v>410</v>
      </c>
      <c r="F347" s="37"/>
      <c r="G347" s="37"/>
      <c r="H347" s="37"/>
      <c r="I347" s="37"/>
      <c r="J347" s="38"/>
    </row>
    <row r="348" ht="30">
      <c r="A348" s="29" t="s">
        <v>25</v>
      </c>
      <c r="B348" s="29">
        <v>84</v>
      </c>
      <c r="C348" s="30" t="s">
        <v>413</v>
      </c>
      <c r="D348" s="29" t="s">
        <v>39</v>
      </c>
      <c r="E348" s="31" t="s">
        <v>414</v>
      </c>
      <c r="F348" s="32" t="s">
        <v>108</v>
      </c>
      <c r="G348" s="33">
        <v>34</v>
      </c>
      <c r="H348" s="34">
        <v>0</v>
      </c>
      <c r="I348" s="34">
        <f>ROUND(G348*H348,P4)</f>
        <v>0</v>
      </c>
      <c r="J348" s="29"/>
      <c r="O348" s="35">
        <f>I348*0.21</f>
        <v>0</v>
      </c>
      <c r="P348">
        <v>3</v>
      </c>
    </row>
    <row r="349" ht="45">
      <c r="A349" s="29" t="s">
        <v>30</v>
      </c>
      <c r="B349" s="36"/>
      <c r="C349" s="37"/>
      <c r="D349" s="37"/>
      <c r="E349" s="31" t="s">
        <v>416</v>
      </c>
      <c r="F349" s="37"/>
      <c r="G349" s="37"/>
      <c r="H349" s="37"/>
      <c r="I349" s="37"/>
      <c r="J349" s="38"/>
    </row>
    <row r="350">
      <c r="A350" s="29" t="s">
        <v>71</v>
      </c>
      <c r="B350" s="36"/>
      <c r="C350" s="37"/>
      <c r="D350" s="37"/>
      <c r="E350" s="39" t="s">
        <v>417</v>
      </c>
      <c r="F350" s="37"/>
      <c r="G350" s="37"/>
      <c r="H350" s="37"/>
      <c r="I350" s="37"/>
      <c r="J350" s="38"/>
    </row>
    <row r="351" ht="90">
      <c r="A351" s="29" t="s">
        <v>32</v>
      </c>
      <c r="B351" s="36"/>
      <c r="C351" s="37"/>
      <c r="D351" s="37"/>
      <c r="E351" s="31" t="s">
        <v>410</v>
      </c>
      <c r="F351" s="37"/>
      <c r="G351" s="37"/>
      <c r="H351" s="37"/>
      <c r="I351" s="37"/>
      <c r="J351" s="38"/>
    </row>
    <row r="352">
      <c r="A352" s="29" t="s">
        <v>25</v>
      </c>
      <c r="B352" s="29">
        <v>85</v>
      </c>
      <c r="C352" s="30" t="s">
        <v>418</v>
      </c>
      <c r="D352" s="29" t="s">
        <v>27</v>
      </c>
      <c r="E352" s="31" t="s">
        <v>419</v>
      </c>
      <c r="F352" s="32" t="s">
        <v>108</v>
      </c>
      <c r="G352" s="33">
        <v>165.90000000000001</v>
      </c>
      <c r="H352" s="34">
        <v>0</v>
      </c>
      <c r="I352" s="34">
        <f>ROUND(G352*H352,P4)</f>
        <v>0</v>
      </c>
      <c r="J352" s="29"/>
      <c r="O352" s="35">
        <f>I352*0.21</f>
        <v>0</v>
      </c>
      <c r="P352">
        <v>3</v>
      </c>
    </row>
    <row r="353" ht="75">
      <c r="A353" s="29" t="s">
        <v>30</v>
      </c>
      <c r="B353" s="36"/>
      <c r="C353" s="37"/>
      <c r="D353" s="37"/>
      <c r="E353" s="31" t="s">
        <v>420</v>
      </c>
      <c r="F353" s="37"/>
      <c r="G353" s="37"/>
      <c r="H353" s="37"/>
      <c r="I353" s="37"/>
      <c r="J353" s="38"/>
    </row>
    <row r="354">
      <c r="A354" s="29" t="s">
        <v>71</v>
      </c>
      <c r="B354" s="36"/>
      <c r="C354" s="37"/>
      <c r="D354" s="37"/>
      <c r="E354" s="39" t="s">
        <v>421</v>
      </c>
      <c r="F354" s="37"/>
      <c r="G354" s="37"/>
      <c r="H354" s="37"/>
      <c r="I354" s="37"/>
      <c r="J354" s="38"/>
    </row>
    <row r="355" ht="90">
      <c r="A355" s="29" t="s">
        <v>32</v>
      </c>
      <c r="B355" s="36"/>
      <c r="C355" s="37"/>
      <c r="D355" s="37"/>
      <c r="E355" s="31" t="s">
        <v>422</v>
      </c>
      <c r="F355" s="37"/>
      <c r="G355" s="37"/>
      <c r="H355" s="37"/>
      <c r="I355" s="37"/>
      <c r="J355" s="38"/>
    </row>
    <row r="356">
      <c r="A356" s="29" t="s">
        <v>25</v>
      </c>
      <c r="B356" s="29">
        <v>86</v>
      </c>
      <c r="C356" s="30" t="s">
        <v>423</v>
      </c>
      <c r="D356" s="29" t="s">
        <v>27</v>
      </c>
      <c r="E356" s="31" t="s">
        <v>424</v>
      </c>
      <c r="F356" s="32" t="s">
        <v>184</v>
      </c>
      <c r="G356" s="33">
        <v>7.7999999999999998</v>
      </c>
      <c r="H356" s="34">
        <v>0</v>
      </c>
      <c r="I356" s="34">
        <f>ROUND(G356*H356,P4)</f>
        <v>0</v>
      </c>
      <c r="J356" s="29"/>
      <c r="O356" s="35">
        <f>I356*0.21</f>
        <v>0</v>
      </c>
      <c r="P356">
        <v>3</v>
      </c>
    </row>
    <row r="357">
      <c r="A357" s="29" t="s">
        <v>30</v>
      </c>
      <c r="B357" s="36"/>
      <c r="C357" s="37"/>
      <c r="D357" s="37"/>
      <c r="E357" s="43" t="s">
        <v>27</v>
      </c>
      <c r="F357" s="37"/>
      <c r="G357" s="37"/>
      <c r="H357" s="37"/>
      <c r="I357" s="37"/>
      <c r="J357" s="38"/>
    </row>
    <row r="358">
      <c r="A358" s="29" t="s">
        <v>71</v>
      </c>
      <c r="B358" s="36"/>
      <c r="C358" s="37"/>
      <c r="D358" s="37"/>
      <c r="E358" s="39" t="s">
        <v>348</v>
      </c>
      <c r="F358" s="37"/>
      <c r="G358" s="37"/>
      <c r="H358" s="37"/>
      <c r="I358" s="37"/>
      <c r="J358" s="38"/>
    </row>
    <row r="359" ht="75">
      <c r="A359" s="29" t="s">
        <v>32</v>
      </c>
      <c r="B359" s="36"/>
      <c r="C359" s="37"/>
      <c r="D359" s="37"/>
      <c r="E359" s="31" t="s">
        <v>425</v>
      </c>
      <c r="F359" s="37"/>
      <c r="G359" s="37"/>
      <c r="H359" s="37"/>
      <c r="I359" s="37"/>
      <c r="J359" s="38"/>
    </row>
    <row r="360">
      <c r="A360" s="29" t="s">
        <v>25</v>
      </c>
      <c r="B360" s="29">
        <v>87</v>
      </c>
      <c r="C360" s="30" t="s">
        <v>426</v>
      </c>
      <c r="D360" s="29" t="s">
        <v>27</v>
      </c>
      <c r="E360" s="31" t="s">
        <v>427</v>
      </c>
      <c r="F360" s="32" t="s">
        <v>90</v>
      </c>
      <c r="G360" s="33">
        <v>21.280000000000001</v>
      </c>
      <c r="H360" s="34">
        <v>0</v>
      </c>
      <c r="I360" s="34">
        <f>ROUND(G360*H360,P4)</f>
        <v>0</v>
      </c>
      <c r="J360" s="29"/>
      <c r="O360" s="35">
        <f>I360*0.21</f>
        <v>0</v>
      </c>
      <c r="P360">
        <v>3</v>
      </c>
    </row>
    <row r="361" ht="45">
      <c r="A361" s="29" t="s">
        <v>30</v>
      </c>
      <c r="B361" s="36"/>
      <c r="C361" s="37"/>
      <c r="D361" s="37"/>
      <c r="E361" s="31" t="s">
        <v>428</v>
      </c>
      <c r="F361" s="37"/>
      <c r="G361" s="37"/>
      <c r="H361" s="37"/>
      <c r="I361" s="37"/>
      <c r="J361" s="38"/>
    </row>
    <row r="362" ht="105">
      <c r="A362" s="29" t="s">
        <v>71</v>
      </c>
      <c r="B362" s="36"/>
      <c r="C362" s="37"/>
      <c r="D362" s="37"/>
      <c r="E362" s="39" t="s">
        <v>429</v>
      </c>
      <c r="F362" s="37"/>
      <c r="G362" s="37"/>
      <c r="H362" s="37"/>
      <c r="I362" s="37"/>
      <c r="J362" s="38"/>
    </row>
    <row r="363" ht="180">
      <c r="A363" s="29" t="s">
        <v>32</v>
      </c>
      <c r="B363" s="36"/>
      <c r="C363" s="37"/>
      <c r="D363" s="37"/>
      <c r="E363" s="31" t="s">
        <v>430</v>
      </c>
      <c r="F363" s="37"/>
      <c r="G363" s="37"/>
      <c r="H363" s="37"/>
      <c r="I363" s="37"/>
      <c r="J363" s="38"/>
    </row>
    <row r="364">
      <c r="A364" s="29" t="s">
        <v>25</v>
      </c>
      <c r="B364" s="29">
        <v>88</v>
      </c>
      <c r="C364" s="30" t="s">
        <v>431</v>
      </c>
      <c r="D364" s="29" t="s">
        <v>27</v>
      </c>
      <c r="E364" s="31" t="s">
        <v>432</v>
      </c>
      <c r="F364" s="32" t="s">
        <v>69</v>
      </c>
      <c r="G364" s="33">
        <v>8.5</v>
      </c>
      <c r="H364" s="34">
        <v>0</v>
      </c>
      <c r="I364" s="34">
        <f>ROUND(G364*H364,P4)</f>
        <v>0</v>
      </c>
      <c r="J364" s="29"/>
      <c r="O364" s="35">
        <f>I364*0.21</f>
        <v>0</v>
      </c>
      <c r="P364">
        <v>3</v>
      </c>
    </row>
    <row r="365" ht="45">
      <c r="A365" s="29" t="s">
        <v>30</v>
      </c>
      <c r="B365" s="36"/>
      <c r="C365" s="37"/>
      <c r="D365" s="37"/>
      <c r="E365" s="31" t="s">
        <v>433</v>
      </c>
      <c r="F365" s="37"/>
      <c r="G365" s="37"/>
      <c r="H365" s="37"/>
      <c r="I365" s="37"/>
      <c r="J365" s="38"/>
    </row>
    <row r="366">
      <c r="A366" s="29" t="s">
        <v>71</v>
      </c>
      <c r="B366" s="36"/>
      <c r="C366" s="37"/>
      <c r="D366" s="37"/>
      <c r="E366" s="39" t="s">
        <v>434</v>
      </c>
      <c r="F366" s="37"/>
      <c r="G366" s="37"/>
      <c r="H366" s="37"/>
      <c r="I366" s="37"/>
      <c r="J366" s="38"/>
    </row>
    <row r="367" ht="165">
      <c r="A367" s="29" t="s">
        <v>32</v>
      </c>
      <c r="B367" s="40"/>
      <c r="C367" s="41"/>
      <c r="D367" s="41"/>
      <c r="E367" s="31" t="s">
        <v>435</v>
      </c>
      <c r="F367" s="41"/>
      <c r="G367" s="41"/>
      <c r="H367" s="41"/>
      <c r="I367" s="41"/>
      <c r="J36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436</v>
      </c>
      <c r="I3" s="16">
        <f>SUMIFS(I8:I49,A8:A49,"SD")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436</v>
      </c>
      <c r="D4" s="13"/>
      <c r="E4" s="14" t="s">
        <v>437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438</v>
      </c>
      <c r="D9" s="29" t="s">
        <v>439</v>
      </c>
      <c r="E9" s="31" t="s">
        <v>440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441</v>
      </c>
      <c r="F10" s="37"/>
      <c r="G10" s="37"/>
      <c r="H10" s="37"/>
      <c r="I10" s="37"/>
      <c r="J10" s="38"/>
    </row>
    <row r="11" ht="30">
      <c r="A11" s="29" t="s">
        <v>71</v>
      </c>
      <c r="B11" s="36"/>
      <c r="C11" s="37"/>
      <c r="D11" s="37"/>
      <c r="E11" s="39" t="s">
        <v>442</v>
      </c>
      <c r="F11" s="37"/>
      <c r="G11" s="37"/>
      <c r="H11" s="37"/>
      <c r="I11" s="37"/>
      <c r="J11" s="38"/>
    </row>
    <row r="12" ht="30">
      <c r="A12" s="29" t="s">
        <v>32</v>
      </c>
      <c r="B12" s="36"/>
      <c r="C12" s="37"/>
      <c r="D12" s="37"/>
      <c r="E12" s="31" t="s">
        <v>443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375</v>
      </c>
      <c r="D13" s="26"/>
      <c r="E13" s="23" t="s">
        <v>376</v>
      </c>
      <c r="F13" s="26"/>
      <c r="G13" s="26"/>
      <c r="H13" s="26"/>
      <c r="I13" s="27">
        <f>SUMIFS(I14:I49,A14:A49,"P")</f>
        <v>0</v>
      </c>
      <c r="J13" s="28"/>
    </row>
    <row r="14" ht="30">
      <c r="A14" s="29" t="s">
        <v>25</v>
      </c>
      <c r="B14" s="29">
        <v>2</v>
      </c>
      <c r="C14" s="30" t="s">
        <v>444</v>
      </c>
      <c r="D14" s="29"/>
      <c r="E14" s="31" t="s">
        <v>445</v>
      </c>
      <c r="F14" s="32" t="s">
        <v>69</v>
      </c>
      <c r="G14" s="33">
        <v>30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446</v>
      </c>
      <c r="F15" s="37"/>
      <c r="G15" s="37"/>
      <c r="H15" s="37"/>
      <c r="I15" s="37"/>
      <c r="J15" s="38"/>
    </row>
    <row r="16" ht="30">
      <c r="A16" s="29" t="s">
        <v>71</v>
      </c>
      <c r="B16" s="36"/>
      <c r="C16" s="37"/>
      <c r="D16" s="37"/>
      <c r="E16" s="39" t="s">
        <v>447</v>
      </c>
      <c r="F16" s="37"/>
      <c r="G16" s="37"/>
      <c r="H16" s="37"/>
      <c r="I16" s="37"/>
      <c r="J16" s="38"/>
    </row>
    <row r="17" ht="75">
      <c r="A17" s="29" t="s">
        <v>32</v>
      </c>
      <c r="B17" s="36"/>
      <c r="C17" s="37"/>
      <c r="D17" s="37"/>
      <c r="E17" s="31" t="s">
        <v>448</v>
      </c>
      <c r="F17" s="37"/>
      <c r="G17" s="37"/>
      <c r="H17" s="37"/>
      <c r="I17" s="37"/>
      <c r="J17" s="38"/>
    </row>
    <row r="18" ht="30">
      <c r="A18" s="29" t="s">
        <v>25</v>
      </c>
      <c r="B18" s="29">
        <v>3</v>
      </c>
      <c r="C18" s="30" t="s">
        <v>449</v>
      </c>
      <c r="D18" s="29"/>
      <c r="E18" s="31" t="s">
        <v>450</v>
      </c>
      <c r="F18" s="32" t="s">
        <v>69</v>
      </c>
      <c r="G18" s="33">
        <v>30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451</v>
      </c>
      <c r="F19" s="37"/>
      <c r="G19" s="37"/>
      <c r="H19" s="37"/>
      <c r="I19" s="37"/>
      <c r="J19" s="38"/>
    </row>
    <row r="20" ht="30">
      <c r="A20" s="29" t="s">
        <v>71</v>
      </c>
      <c r="B20" s="36"/>
      <c r="C20" s="37"/>
      <c r="D20" s="37"/>
      <c r="E20" s="39" t="s">
        <v>452</v>
      </c>
      <c r="F20" s="37"/>
      <c r="G20" s="37"/>
      <c r="H20" s="37"/>
      <c r="I20" s="37"/>
      <c r="J20" s="38"/>
    </row>
    <row r="21" ht="30">
      <c r="A21" s="29" t="s">
        <v>32</v>
      </c>
      <c r="B21" s="36"/>
      <c r="C21" s="37"/>
      <c r="D21" s="37"/>
      <c r="E21" s="31" t="s">
        <v>453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454</v>
      </c>
      <c r="D22" s="29" t="s">
        <v>439</v>
      </c>
      <c r="E22" s="31" t="s">
        <v>455</v>
      </c>
      <c r="F22" s="32" t="s">
        <v>29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456</v>
      </c>
      <c r="F23" s="37"/>
      <c r="G23" s="37"/>
      <c r="H23" s="37"/>
      <c r="I23" s="37"/>
      <c r="J23" s="38"/>
    </row>
    <row r="24" ht="30">
      <c r="A24" s="29" t="s">
        <v>71</v>
      </c>
      <c r="B24" s="36"/>
      <c r="C24" s="37"/>
      <c r="D24" s="37"/>
      <c r="E24" s="39" t="s">
        <v>457</v>
      </c>
      <c r="F24" s="37"/>
      <c r="G24" s="37"/>
      <c r="H24" s="37"/>
      <c r="I24" s="37"/>
      <c r="J24" s="38"/>
    </row>
    <row r="25" ht="30">
      <c r="A25" s="29" t="s">
        <v>32</v>
      </c>
      <c r="B25" s="36"/>
      <c r="C25" s="37"/>
      <c r="D25" s="37"/>
      <c r="E25" s="31" t="s">
        <v>458</v>
      </c>
      <c r="F25" s="37"/>
      <c r="G25" s="37"/>
      <c r="H25" s="37"/>
      <c r="I25" s="37"/>
      <c r="J25" s="38"/>
    </row>
    <row r="26" ht="30">
      <c r="A26" s="29" t="s">
        <v>25</v>
      </c>
      <c r="B26" s="29">
        <v>5</v>
      </c>
      <c r="C26" s="30" t="s">
        <v>459</v>
      </c>
      <c r="D26" s="29"/>
      <c r="E26" s="31" t="s">
        <v>460</v>
      </c>
      <c r="F26" s="32" t="s">
        <v>69</v>
      </c>
      <c r="G26" s="33">
        <v>4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461</v>
      </c>
      <c r="F27" s="37"/>
      <c r="G27" s="37"/>
      <c r="H27" s="37"/>
      <c r="I27" s="37"/>
      <c r="J27" s="38"/>
    </row>
    <row r="28" ht="30">
      <c r="A28" s="29" t="s">
        <v>71</v>
      </c>
      <c r="B28" s="36"/>
      <c r="C28" s="37"/>
      <c r="D28" s="37"/>
      <c r="E28" s="39" t="s">
        <v>462</v>
      </c>
      <c r="F28" s="37"/>
      <c r="G28" s="37"/>
      <c r="H28" s="37"/>
      <c r="I28" s="37"/>
      <c r="J28" s="38"/>
    </row>
    <row r="29" ht="75">
      <c r="A29" s="29" t="s">
        <v>32</v>
      </c>
      <c r="B29" s="36"/>
      <c r="C29" s="37"/>
      <c r="D29" s="37"/>
      <c r="E29" s="31" t="s">
        <v>448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463</v>
      </c>
      <c r="D30" s="29"/>
      <c r="E30" s="31" t="s">
        <v>464</v>
      </c>
      <c r="F30" s="32" t="s">
        <v>69</v>
      </c>
      <c r="G30" s="33">
        <v>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465</v>
      </c>
      <c r="F31" s="37"/>
      <c r="G31" s="37"/>
      <c r="H31" s="37"/>
      <c r="I31" s="37"/>
      <c r="J31" s="38"/>
    </row>
    <row r="32" ht="30">
      <c r="A32" s="29" t="s">
        <v>71</v>
      </c>
      <c r="B32" s="36"/>
      <c r="C32" s="37"/>
      <c r="D32" s="37"/>
      <c r="E32" s="39" t="s">
        <v>466</v>
      </c>
      <c r="F32" s="37"/>
      <c r="G32" s="37"/>
      <c r="H32" s="37"/>
      <c r="I32" s="37"/>
      <c r="J32" s="38"/>
    </row>
    <row r="33" ht="30">
      <c r="A33" s="29" t="s">
        <v>32</v>
      </c>
      <c r="B33" s="36"/>
      <c r="C33" s="37"/>
      <c r="D33" s="37"/>
      <c r="E33" s="31" t="s">
        <v>453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467</v>
      </c>
      <c r="D34" s="29" t="s">
        <v>439</v>
      </c>
      <c r="E34" s="31" t="s">
        <v>468</v>
      </c>
      <c r="F34" s="32" t="s">
        <v>29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465</v>
      </c>
      <c r="F35" s="37"/>
      <c r="G35" s="37"/>
      <c r="H35" s="37"/>
      <c r="I35" s="37"/>
      <c r="J35" s="38"/>
    </row>
    <row r="36" ht="30">
      <c r="A36" s="29" t="s">
        <v>71</v>
      </c>
      <c r="B36" s="36"/>
      <c r="C36" s="37"/>
      <c r="D36" s="37"/>
      <c r="E36" s="39" t="s">
        <v>457</v>
      </c>
      <c r="F36" s="37"/>
      <c r="G36" s="37"/>
      <c r="H36" s="37"/>
      <c r="I36" s="37"/>
      <c r="J36" s="38"/>
    </row>
    <row r="37" ht="30">
      <c r="A37" s="29" t="s">
        <v>32</v>
      </c>
      <c r="B37" s="36"/>
      <c r="C37" s="37"/>
      <c r="D37" s="37"/>
      <c r="E37" s="31" t="s">
        <v>458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469</v>
      </c>
      <c r="D38" s="29"/>
      <c r="E38" s="31" t="s">
        <v>470</v>
      </c>
      <c r="F38" s="32" t="s">
        <v>69</v>
      </c>
      <c r="G38" s="33">
        <v>3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471</v>
      </c>
      <c r="F39" s="37"/>
      <c r="G39" s="37"/>
      <c r="H39" s="37"/>
      <c r="I39" s="37"/>
      <c r="J39" s="38"/>
    </row>
    <row r="40" ht="30">
      <c r="A40" s="29" t="s">
        <v>71</v>
      </c>
      <c r="B40" s="36"/>
      <c r="C40" s="37"/>
      <c r="D40" s="37"/>
      <c r="E40" s="39" t="s">
        <v>472</v>
      </c>
      <c r="F40" s="37"/>
      <c r="G40" s="37"/>
      <c r="H40" s="37"/>
      <c r="I40" s="37"/>
      <c r="J40" s="38"/>
    </row>
    <row r="41" ht="75">
      <c r="A41" s="29" t="s">
        <v>32</v>
      </c>
      <c r="B41" s="36"/>
      <c r="C41" s="37"/>
      <c r="D41" s="37"/>
      <c r="E41" s="31" t="s">
        <v>473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474</v>
      </c>
      <c r="D42" s="29"/>
      <c r="E42" s="31" t="s">
        <v>475</v>
      </c>
      <c r="F42" s="32" t="s">
        <v>69</v>
      </c>
      <c r="G42" s="33">
        <v>3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476</v>
      </c>
      <c r="F43" s="37"/>
      <c r="G43" s="37"/>
      <c r="H43" s="37"/>
      <c r="I43" s="37"/>
      <c r="J43" s="38"/>
    </row>
    <row r="44" ht="30">
      <c r="A44" s="29" t="s">
        <v>71</v>
      </c>
      <c r="B44" s="36"/>
      <c r="C44" s="37"/>
      <c r="D44" s="37"/>
      <c r="E44" s="39" t="s">
        <v>477</v>
      </c>
      <c r="F44" s="37"/>
      <c r="G44" s="37"/>
      <c r="H44" s="37"/>
      <c r="I44" s="37"/>
      <c r="J44" s="38"/>
    </row>
    <row r="45" ht="30">
      <c r="A45" s="29" t="s">
        <v>32</v>
      </c>
      <c r="B45" s="36"/>
      <c r="C45" s="37"/>
      <c r="D45" s="37"/>
      <c r="E45" s="31" t="s">
        <v>478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479</v>
      </c>
      <c r="D46" s="29" t="s">
        <v>439</v>
      </c>
      <c r="E46" s="31" t="s">
        <v>480</v>
      </c>
      <c r="F46" s="32" t="s">
        <v>29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465</v>
      </c>
      <c r="F47" s="37"/>
      <c r="G47" s="37"/>
      <c r="H47" s="37"/>
      <c r="I47" s="37"/>
      <c r="J47" s="38"/>
    </row>
    <row r="48" ht="30">
      <c r="A48" s="29" t="s">
        <v>71</v>
      </c>
      <c r="B48" s="36"/>
      <c r="C48" s="37"/>
      <c r="D48" s="37"/>
      <c r="E48" s="39" t="s">
        <v>457</v>
      </c>
      <c r="F48" s="37"/>
      <c r="G48" s="37"/>
      <c r="H48" s="37"/>
      <c r="I48" s="37"/>
      <c r="J48" s="38"/>
    </row>
    <row r="49" ht="30">
      <c r="A49" s="29" t="s">
        <v>32</v>
      </c>
      <c r="B49" s="40"/>
      <c r="C49" s="41"/>
      <c r="D49" s="41"/>
      <c r="E49" s="31" t="s">
        <v>481</v>
      </c>
      <c r="F49" s="41"/>
      <c r="G49" s="41"/>
      <c r="H49" s="41"/>
      <c r="I49" s="41"/>
      <c r="J49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2025-10-17T07:36:33Z</dcterms:created>
  <dcterms:modified xsi:type="dcterms:W3CDTF">2025-10-17T07:36:34Z</dcterms:modified>
</cp:coreProperties>
</file>